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124" i="1" l="1"/>
  <c r="L190" i="1" l="1"/>
  <c r="L180" i="1"/>
  <c r="L172" i="1"/>
  <c r="L162" i="1"/>
  <c r="L153" i="1"/>
  <c r="L143" i="1"/>
  <c r="L134" i="1"/>
  <c r="L115" i="1"/>
  <c r="L106" i="1"/>
  <c r="L97" i="1"/>
  <c r="L87" i="1"/>
  <c r="L79" i="1"/>
  <c r="L69" i="1"/>
  <c r="L60" i="1"/>
  <c r="L50" i="1"/>
  <c r="L42" i="1"/>
  <c r="L32" i="1"/>
  <c r="L23" i="1"/>
  <c r="A107" i="1"/>
  <c r="B191" i="1"/>
  <c r="A191" i="1"/>
  <c r="B181" i="1"/>
  <c r="A181" i="1"/>
  <c r="B173" i="1"/>
  <c r="A173" i="1"/>
  <c r="B163" i="1"/>
  <c r="A163" i="1"/>
  <c r="B154" i="1"/>
  <c r="A154" i="1"/>
  <c r="B144" i="1"/>
  <c r="A144" i="1"/>
  <c r="B135" i="1"/>
  <c r="A135" i="1"/>
  <c r="B125" i="1"/>
  <c r="A125" i="1"/>
  <c r="B116" i="1"/>
  <c r="A116" i="1"/>
  <c r="B107" i="1"/>
  <c r="B98" i="1"/>
  <c r="A98" i="1"/>
  <c r="B88" i="1"/>
  <c r="A88" i="1"/>
  <c r="B80" i="1"/>
  <c r="A80" i="1"/>
  <c r="B70" i="1"/>
  <c r="A70" i="1"/>
  <c r="B61" i="1"/>
  <c r="A61" i="1"/>
  <c r="B51" i="1"/>
  <c r="A51" i="1"/>
  <c r="B43" i="1"/>
  <c r="A43" i="1"/>
  <c r="B33" i="1"/>
  <c r="A33" i="1"/>
  <c r="B24" i="1"/>
  <c r="A24" i="1"/>
  <c r="B14" i="1"/>
  <c r="A14" i="1"/>
  <c r="L154" i="1" l="1"/>
  <c r="L135" i="1"/>
  <c r="L98" i="1"/>
  <c r="L191" i="1"/>
  <c r="L116" i="1"/>
  <c r="L173" i="1"/>
  <c r="L80" i="1"/>
  <c r="L61" i="1"/>
  <c r="L43" i="1"/>
  <c r="L24" i="1"/>
  <c r="H192" i="1" l="1"/>
  <c r="G192" i="1"/>
  <c r="L192" i="1"/>
  <c r="F192" i="1"/>
  <c r="I192" i="1"/>
  <c r="J192" i="1"/>
</calcChain>
</file>

<file path=xl/sharedStrings.xml><?xml version="1.0" encoding="utf-8"?>
<sst xmlns="http://schemas.openxmlformats.org/spreadsheetml/2006/main" count="530" uniqueCount="161">
  <si>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</si>
  <si>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</si>
  <si>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</si>
  <si>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</si>
  <si>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</si>
  <si>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</si>
  <si>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</si>
  <si>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</si>
  <si>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</si>
  <si>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</si>
  <si>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</si>
  <si>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</si>
  <si>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</si>
  <si>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</si>
  <si>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</si>
  <si>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</si>
  <si>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</si>
  <si>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</si>
  <si>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</si>
  <si>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</si>
  <si>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</si>
  <si>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</si>
  <si>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</si>
  <si>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</si>
  <si>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</si>
  <si>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</si>
  <si>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</si>
  <si>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</si>
  <si>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</si>
  <si>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</si>
  <si>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</si>
  <si>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</si>
  <si>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</si>
  <si>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</si>
  <si>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</si>
  <si>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доп. Блюдо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</si>
  <si>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</si>
  <si>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</si>
  <si>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</si>
  <si>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15</t>
  </si>
  <si>
    <t>Н</t>
  </si>
  <si>
    <t>240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</si>
  <si>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</si>
  <si>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</si>
  <si>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</si>
  <si>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</si>
  <si>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</si>
  <si>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</si>
  <si>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</si>
  <si>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</si>
  <si>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</si>
  <si>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</si>
  <si>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</si>
  <si>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Салат из моркови с растительным маслом</t>
  </si>
  <si>
    <t>Омлет натуральный</t>
  </si>
  <si>
    <t>Масло (порциями)</t>
  </si>
  <si>
    <t>Плоды или ягоды свежие</t>
  </si>
  <si>
    <t>Рассольник ленинградский (вегетарианский)</t>
  </si>
  <si>
    <t>Макаронные изделия отварные с маслом</t>
  </si>
  <si>
    <t>Котлета мясная (с соусом)</t>
  </si>
  <si>
    <t>Компот из плодов или ягод сушеных</t>
  </si>
  <si>
    <t>Салат из свеклы отварной</t>
  </si>
  <si>
    <t>Суп из овощей (вегетарианский)</t>
  </si>
  <si>
    <t>Рис отварной</t>
  </si>
  <si>
    <t>Котлеты из мяса птицы (с соусом)</t>
  </si>
  <si>
    <t>52 (1)</t>
  </si>
  <si>
    <t>Макаронник с мясом</t>
  </si>
  <si>
    <t>Пюре из бобовых с маслом</t>
  </si>
  <si>
    <t xml:space="preserve">хлеб </t>
  </si>
  <si>
    <t>Щи из свежей капусты с картофелем (вегетарианский)</t>
  </si>
  <si>
    <t>Запеканка из творога</t>
  </si>
  <si>
    <t>Салат из белокочанной капусты</t>
  </si>
  <si>
    <t>Биточки куриные (с соусом)</t>
  </si>
  <si>
    <t>Шницель из мяса (с соусом)</t>
  </si>
  <si>
    <t>Индивидуальный предприниматель</t>
  </si>
  <si>
    <t>Болквадзе Лейла Фазилевна</t>
  </si>
  <si>
    <t>50</t>
  </si>
  <si>
    <t>45</t>
  </si>
  <si>
    <t>102</t>
  </si>
  <si>
    <t>Овощи натуральные свежие или соленые (огурцы или помидоры)</t>
  </si>
  <si>
    <t>Суп картофельный с макаронными изделиями (вегетарианский)</t>
  </si>
  <si>
    <t>70/71</t>
  </si>
  <si>
    <t>348</t>
  </si>
  <si>
    <t>181</t>
  </si>
  <si>
    <t>62</t>
  </si>
  <si>
    <t>82</t>
  </si>
  <si>
    <t>304</t>
  </si>
  <si>
    <t>295</t>
  </si>
  <si>
    <t>210</t>
  </si>
  <si>
    <t>96</t>
  </si>
  <si>
    <t>285</t>
  </si>
  <si>
    <t>250</t>
  </si>
  <si>
    <t>182</t>
  </si>
  <si>
    <t>302</t>
  </si>
  <si>
    <t>230</t>
  </si>
  <si>
    <t>173 (3)</t>
  </si>
  <si>
    <t>Соус яблочный</t>
  </si>
  <si>
    <t>268</t>
  </si>
  <si>
    <t>Суп картофельный с крупой вегетарианский (перловой, овсяной, пшеничной)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</si>
  <si>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</si>
  <si>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</si>
  <si>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</si>
  <si>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</si>
  <si>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</si>
  <si>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</si>
  <si>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</si>
  <si>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377</t>
  </si>
  <si>
    <t>100</t>
  </si>
  <si>
    <t>128</t>
  </si>
  <si>
    <t>10</t>
  </si>
  <si>
    <t>14</t>
  </si>
  <si>
    <t>150</t>
  </si>
  <si>
    <t>140</t>
  </si>
  <si>
    <t>338</t>
  </si>
  <si>
    <t>88</t>
  </si>
  <si>
    <t>291 (2)</t>
  </si>
  <si>
    <t>30</t>
  </si>
  <si>
    <t>223</t>
  </si>
  <si>
    <t>337</t>
  </si>
  <si>
    <t>203</t>
  </si>
  <si>
    <t>297</t>
  </si>
  <si>
    <t>99</t>
  </si>
  <si>
    <t>199</t>
  </si>
  <si>
    <t>Суп картофельный с бобовыми (вегетарианский)</t>
  </si>
  <si>
    <t>Макароны отварные с сыром</t>
  </si>
  <si>
    <t>204</t>
  </si>
  <si>
    <t>Кондитерское изделие</t>
  </si>
  <si>
    <t>Н (2)</t>
  </si>
  <si>
    <t>Картофельное пюре (с маслом)</t>
  </si>
  <si>
    <t>Каша жидкая молочная из манной крупы (с маслом и сахаром)</t>
  </si>
  <si>
    <t>Каша жидкая молочная (с крупой рисовой с маслом и сахаром)</t>
  </si>
  <si>
    <t>Каша вязкая молочная из пшенной, овсяной, гречневой и других круп (с маслом и сахаром)</t>
  </si>
  <si>
    <t>173</t>
  </si>
  <si>
    <t>Фрикадельки из кур (с соусом)</t>
  </si>
  <si>
    <t>1290</t>
  </si>
  <si>
    <t>Печень тушенная (в соусе)</t>
  </si>
  <si>
    <t>261/262</t>
  </si>
  <si>
    <t>Каша вязкая молочная из риса и пшена (с маслом и сахаром)</t>
  </si>
  <si>
    <t>МБОУ г.Астрахани «СОШ №8»</t>
  </si>
  <si>
    <t>Тефтели 2-й вариант с соусом</t>
  </si>
  <si>
    <t>279</t>
  </si>
  <si>
    <t>Борщ с капустой и картофелем</t>
  </si>
  <si>
    <t>790</t>
  </si>
  <si>
    <t>26,8</t>
  </si>
  <si>
    <t>34</t>
  </si>
  <si>
    <t>94,99</t>
  </si>
  <si>
    <t>950,19</t>
  </si>
  <si>
    <t>40,49</t>
  </si>
  <si>
    <t>52,56</t>
  </si>
  <si>
    <t>147,97</t>
  </si>
  <si>
    <t>1458,38</t>
  </si>
  <si>
    <t>Тефтели 2-й вариант (с соусом)</t>
  </si>
  <si>
    <t>500</t>
  </si>
  <si>
    <t>19,45</t>
  </si>
  <si>
    <t>14,15</t>
  </si>
  <si>
    <t>61,97</t>
  </si>
  <si>
    <t>545,6</t>
  </si>
  <si>
    <t>45,48</t>
  </si>
  <si>
    <t>42,87</t>
  </si>
  <si>
    <t>123,96</t>
  </si>
  <si>
    <t>1310,06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</si>
</sst>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0" fillId="2" borderId="1" xfId="0" applyFill="1" applyBorder="1"/>
    <xf numFmtId="0" fontId="10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4" borderId="25" xfId="0" applyFont="1" applyFill="1" applyBorder="1"/>
    <xf numFmtId="0" fontId="2" fillId="4" borderId="25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" xfId="0" applyFont="1" applyFill="1" applyBorder="1" applyProtection="1">
      <protection locked="0"/>
    </xf>
    <xf numFmtId="2" fontId="2" fillId="2" borderId="22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" fillId="2" borderId="25" xfId="0" applyFont="1" applyFill="1" applyBorder="1"/>
    <xf numFmtId="0" fontId="0" fillId="2" borderId="25" xfId="0" applyFill="1" applyBorder="1" applyProtection="1">
      <protection locked="0"/>
    </xf>
    <xf numFmtId="0" fontId="2" fillId="0" borderId="28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vertical="top" wrapText="1"/>
    </xf>
    <xf numFmtId="0" fontId="15" fillId="0" borderId="15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2" fontId="12" fillId="0" borderId="1" xfId="0" quotePrefix="1" applyNumberFormat="1" applyFont="1" applyBorder="1" applyAlignment="1">
      <alignment horizontal="center"/>
    </xf>
    <xf numFmtId="0" fontId="15" fillId="2" borderId="22" xfId="0" applyFont="1" applyFill="1" applyBorder="1" applyAlignment="1">
      <alignment wrapText="1"/>
    </xf>
    <xf numFmtId="0" fontId="15" fillId="2" borderId="23" xfId="0" applyFont="1" applyFill="1" applyBorder="1" applyAlignment="1">
      <alignment horizontal="center" wrapText="1"/>
    </xf>
    <xf numFmtId="0" fontId="15" fillId="2" borderId="22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0" fillId="0" borderId="29" xfId="0" applyBorder="1"/>
    <xf numFmtId="0" fontId="10" fillId="0" borderId="30" xfId="0" applyFont="1" applyBorder="1" applyAlignment="1">
      <alignment wrapText="1"/>
    </xf>
    <xf numFmtId="0" fontId="2" fillId="4" borderId="4" xfId="0" applyFont="1" applyFill="1" applyBorder="1" applyProtection="1">
      <protection locked="0"/>
    </xf>
    <xf numFmtId="0" fontId="0" fillId="2" borderId="3" xfId="0" applyFill="1" applyBorder="1"/>
    <xf numFmtId="0" fontId="0" fillId="0" borderId="31" xfId="0" applyBorder="1"/>
    <xf numFmtId="0" fontId="5" fillId="0" borderId="4" xfId="0" applyFont="1" applyFill="1" applyBorder="1" applyAlignment="1" applyProtection="1">
      <alignment horizontal="right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2" fillId="5" borderId="26" xfId="0" applyFont="1" applyFill="1" applyBorder="1" applyAlignment="1">
      <alignment horizontal="center"/>
    </xf>
    <xf numFmtId="2" fontId="12" fillId="5" borderId="26" xfId="0" applyNumberFormat="1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2" fontId="12" fillId="6" borderId="26" xfId="0" applyNumberFormat="1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2" fillId="6" borderId="4" xfId="0" quotePrefix="1" applyFont="1" applyFill="1" applyBorder="1" applyAlignment="1">
      <alignment horizontal="center"/>
    </xf>
    <xf numFmtId="2" fontId="12" fillId="6" borderId="4" xfId="0" quotePrefix="1" applyNumberFormat="1" applyFont="1" applyFill="1" applyBorder="1" applyAlignment="1">
      <alignment horizontal="center"/>
    </xf>
    <xf numFmtId="0" fontId="12" fillId="6" borderId="26" xfId="0" quotePrefix="1" applyFont="1" applyFill="1" applyBorder="1" applyAlignment="1">
      <alignment horizontal="center"/>
    </xf>
    <xf numFmtId="2" fontId="12" fillId="6" borderId="26" xfId="0" quotePrefix="1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9" sqref="J99:J10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11.1796875" style="2" customWidth="1"/>
    <col min="13" max="16384" width="9.1796875" style="2"/>
  </cols>
  <sheetData>
    <row r="1" spans="1:12" ht="14.5" x14ac:dyDescent="0.35">
      <c r="A1" s="1" t="s">
        <v>7</v>
      </c>
      <c r="C1" s="120" t="s">
        <v>138</v>
      </c>
      <c r="D1" s="121"/>
      <c r="E1" s="121"/>
      <c r="F1" s="11" t="s">
        <v>16</v>
      </c>
      <c r="G1" s="2" t="s">
        <v>17</v>
      </c>
      <c r="H1" s="122" t="s">
        <v>74</v>
      </c>
      <c r="I1" s="122"/>
      <c r="J1" s="122"/>
      <c r="K1" s="122"/>
    </row>
    <row r="2" spans="1:12" ht="18" x14ac:dyDescent="0.25">
      <c r="A2" s="34" t="s">
        <v>6</v>
      </c>
      <c r="C2" s="2"/>
      <c r="G2" s="2" t="s">
        <v>18</v>
      </c>
      <c r="H2" s="122" t="s">
        <v>75</v>
      </c>
      <c r="I2" s="122"/>
      <c r="J2" s="122"/>
      <c r="K2" s="12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123"/>
      <c r="I3" s="124"/>
      <c r="J3" s="124"/>
      <c r="K3" s="124"/>
    </row>
    <row r="4" spans="1:12" ht="13" thickBot="1" x14ac:dyDescent="0.3">
      <c r="C4" s="2"/>
      <c r="D4" s="4"/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4" t="s">
        <v>34</v>
      </c>
    </row>
    <row r="6" spans="1:12" ht="26.5" thickBot="1" x14ac:dyDescent="0.4">
      <c r="A6" s="19">
        <v>1</v>
      </c>
      <c r="B6" s="20">
        <v>1</v>
      </c>
      <c r="C6" s="21" t="s">
        <v>20</v>
      </c>
      <c r="D6" s="43" t="s">
        <v>21</v>
      </c>
      <c r="E6" s="46" t="s">
        <v>36</v>
      </c>
      <c r="F6" s="52" t="s">
        <v>94</v>
      </c>
      <c r="G6" s="54">
        <v>9.0399999999999991</v>
      </c>
      <c r="H6" s="54">
        <v>11.57</v>
      </c>
      <c r="I6" s="54">
        <v>56.76</v>
      </c>
      <c r="J6" s="52">
        <v>368</v>
      </c>
      <c r="K6" s="55" t="s">
        <v>95</v>
      </c>
      <c r="L6" s="47">
        <v>43.16</v>
      </c>
    </row>
    <row r="7" spans="1:12" ht="15" thickBot="1" x14ac:dyDescent="0.4">
      <c r="A7" s="22"/>
      <c r="B7" s="14"/>
      <c r="C7" s="9"/>
      <c r="D7" s="43" t="s">
        <v>35</v>
      </c>
      <c r="E7" s="46" t="s">
        <v>37</v>
      </c>
      <c r="F7" s="52" t="s">
        <v>42</v>
      </c>
      <c r="G7" s="54">
        <v>4.6399999999999997</v>
      </c>
      <c r="H7" s="54">
        <v>5.9</v>
      </c>
      <c r="I7" s="54">
        <v>0</v>
      </c>
      <c r="J7" s="52">
        <v>72</v>
      </c>
      <c r="K7" s="55" t="s">
        <v>39</v>
      </c>
      <c r="L7" s="48">
        <v>14.4</v>
      </c>
    </row>
    <row r="8" spans="1:12" ht="15" thickBot="1" x14ac:dyDescent="0.4">
      <c r="A8" s="22"/>
      <c r="B8" s="14"/>
      <c r="C8" s="9"/>
      <c r="D8" s="43" t="s">
        <v>23</v>
      </c>
      <c r="E8" s="46" t="s">
        <v>38</v>
      </c>
      <c r="F8" s="52" t="s">
        <v>76</v>
      </c>
      <c r="G8" s="54">
        <v>3.95</v>
      </c>
      <c r="H8" s="54">
        <v>0.5</v>
      </c>
      <c r="I8" s="54">
        <v>1.05</v>
      </c>
      <c r="J8" s="52">
        <v>116.9</v>
      </c>
      <c r="K8" s="55" t="s">
        <v>40</v>
      </c>
      <c r="L8" s="48">
        <v>2.5</v>
      </c>
    </row>
    <row r="9" spans="1:12" ht="15" thickBot="1" x14ac:dyDescent="0.4">
      <c r="A9" s="22"/>
      <c r="B9" s="14"/>
      <c r="C9" s="9"/>
      <c r="D9" s="44" t="s">
        <v>22</v>
      </c>
      <c r="E9" s="46" t="s">
        <v>52</v>
      </c>
      <c r="F9" s="52" t="s">
        <v>44</v>
      </c>
      <c r="G9" s="54">
        <v>0.12</v>
      </c>
      <c r="H9" s="54">
        <v>0.02</v>
      </c>
      <c r="I9" s="54">
        <v>13.7</v>
      </c>
      <c r="J9" s="52">
        <v>55.86</v>
      </c>
      <c r="K9" s="55" t="s">
        <v>106</v>
      </c>
      <c r="L9" s="48">
        <v>8.48</v>
      </c>
    </row>
    <row r="10" spans="1:12" ht="14.5" x14ac:dyDescent="0.35">
      <c r="A10" s="22"/>
      <c r="B10" s="14"/>
      <c r="C10" s="9"/>
      <c r="D10" s="45"/>
      <c r="E10" s="38"/>
      <c r="F10" s="39"/>
      <c r="G10" s="39"/>
      <c r="H10" s="39"/>
      <c r="I10" s="39"/>
      <c r="J10" s="39"/>
      <c r="K10" s="104"/>
      <c r="L10" s="106"/>
    </row>
    <row r="11" spans="1:12" ht="14.5" x14ac:dyDescent="0.35">
      <c r="A11" s="22"/>
      <c r="B11" s="14"/>
      <c r="C11" s="9"/>
      <c r="D11" s="5"/>
      <c r="E11" s="38"/>
      <c r="F11" s="39"/>
      <c r="G11" s="39"/>
      <c r="H11" s="39"/>
      <c r="I11" s="39"/>
      <c r="J11" s="39"/>
      <c r="K11" s="104"/>
      <c r="L11" s="39"/>
    </row>
    <row r="12" spans="1:12" ht="15" thickBot="1" x14ac:dyDescent="0.4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104"/>
      <c r="L12" s="107"/>
    </row>
    <row r="13" spans="1:12" ht="15" thickBot="1" x14ac:dyDescent="0.4">
      <c r="A13" s="23"/>
      <c r="B13" s="16"/>
      <c r="C13" s="6"/>
      <c r="D13" s="103" t="s">
        <v>32</v>
      </c>
      <c r="E13" s="7"/>
      <c r="F13" s="65">
        <v>500</v>
      </c>
      <c r="G13" s="66">
        <v>17.75</v>
      </c>
      <c r="H13" s="66">
        <v>17.989999999999998</v>
      </c>
      <c r="I13" s="66">
        <v>71.509999999999991</v>
      </c>
      <c r="J13" s="65">
        <v>612.76</v>
      </c>
      <c r="K13" s="24"/>
      <c r="L13" s="105">
        <f t="shared" ref="L13" si="0">SUM(L6:L12)</f>
        <v>68.539999999999992</v>
      </c>
    </row>
    <row r="14" spans="1:12" ht="26.5" thickBot="1" x14ac:dyDescent="0.4">
      <c r="A14" s="25">
        <f>A6</f>
        <v>1</v>
      </c>
      <c r="B14" s="12">
        <f>B6</f>
        <v>1</v>
      </c>
      <c r="C14" s="102" t="s">
        <v>25</v>
      </c>
      <c r="D14" s="44" t="s">
        <v>26</v>
      </c>
      <c r="E14" s="99" t="s">
        <v>79</v>
      </c>
      <c r="F14" s="52" t="s">
        <v>46</v>
      </c>
      <c r="G14" s="54">
        <v>0.67</v>
      </c>
      <c r="H14" s="54">
        <v>0.06</v>
      </c>
      <c r="I14" s="54">
        <v>2.1</v>
      </c>
      <c r="J14" s="52">
        <v>12</v>
      </c>
      <c r="K14" s="55" t="s">
        <v>81</v>
      </c>
      <c r="L14" s="47">
        <v>4.7</v>
      </c>
    </row>
    <row r="15" spans="1:12" ht="15" thickBot="1" x14ac:dyDescent="0.4">
      <c r="A15" s="22"/>
      <c r="B15" s="14"/>
      <c r="C15" s="98"/>
      <c r="D15" s="43" t="s">
        <v>27</v>
      </c>
      <c r="E15" s="99" t="s">
        <v>123</v>
      </c>
      <c r="F15" s="52" t="s">
        <v>44</v>
      </c>
      <c r="G15" s="54">
        <v>4.4000000000000004</v>
      </c>
      <c r="H15" s="54">
        <v>4.22</v>
      </c>
      <c r="I15" s="54">
        <v>13.22</v>
      </c>
      <c r="J15" s="52">
        <v>118.6</v>
      </c>
      <c r="K15" s="55" t="s">
        <v>78</v>
      </c>
      <c r="L15" s="48">
        <v>14.21</v>
      </c>
    </row>
    <row r="16" spans="1:12" ht="15" thickBot="1" x14ac:dyDescent="0.4">
      <c r="A16" s="22"/>
      <c r="B16" s="14"/>
      <c r="C16" s="98"/>
      <c r="D16" s="43" t="s">
        <v>28</v>
      </c>
      <c r="E16" s="99" t="s">
        <v>47</v>
      </c>
      <c r="F16" s="52" t="s">
        <v>91</v>
      </c>
      <c r="G16" s="54">
        <v>21.18</v>
      </c>
      <c r="H16" s="54">
        <v>13.08</v>
      </c>
      <c r="I16" s="54">
        <v>44.68</v>
      </c>
      <c r="J16" s="52">
        <v>381.67</v>
      </c>
      <c r="K16" s="55" t="s">
        <v>115</v>
      </c>
      <c r="L16" s="48">
        <v>37.229999999999997</v>
      </c>
    </row>
    <row r="17" spans="1:12" ht="15" thickBot="1" x14ac:dyDescent="0.4">
      <c r="A17" s="22"/>
      <c r="B17" s="14"/>
      <c r="C17" s="98"/>
      <c r="D17" s="43" t="s">
        <v>30</v>
      </c>
      <c r="E17" s="99" t="s">
        <v>38</v>
      </c>
      <c r="F17" s="52" t="s">
        <v>43</v>
      </c>
      <c r="G17" s="54">
        <v>3.16</v>
      </c>
      <c r="H17" s="54">
        <v>0.4</v>
      </c>
      <c r="I17" s="54">
        <v>0.84</v>
      </c>
      <c r="J17" s="52">
        <v>93.52</v>
      </c>
      <c r="K17" s="55" t="s">
        <v>40</v>
      </c>
      <c r="L17" s="48">
        <v>2.5</v>
      </c>
    </row>
    <row r="18" spans="1:12" ht="15" thickBot="1" x14ac:dyDescent="0.4">
      <c r="A18" s="22"/>
      <c r="B18" s="14"/>
      <c r="C18" s="98"/>
      <c r="D18" s="43" t="s">
        <v>31</v>
      </c>
      <c r="E18" s="99" t="s">
        <v>48</v>
      </c>
      <c r="F18" s="52" t="s">
        <v>43</v>
      </c>
      <c r="G18" s="54">
        <v>2.2400000000000002</v>
      </c>
      <c r="H18" s="54">
        <v>0.44</v>
      </c>
      <c r="I18" s="54">
        <v>0.96</v>
      </c>
      <c r="J18" s="52">
        <v>91.96</v>
      </c>
      <c r="K18" s="55" t="s">
        <v>40</v>
      </c>
      <c r="L18" s="48">
        <v>2.1</v>
      </c>
    </row>
    <row r="19" spans="1:12" ht="15" thickBot="1" x14ac:dyDescent="0.4">
      <c r="A19" s="22"/>
      <c r="B19" s="14"/>
      <c r="C19" s="98"/>
      <c r="D19" s="43" t="s">
        <v>45</v>
      </c>
      <c r="E19" s="99" t="s">
        <v>49</v>
      </c>
      <c r="F19" s="52" t="s">
        <v>44</v>
      </c>
      <c r="G19" s="54">
        <v>0.06</v>
      </c>
      <c r="H19" s="54">
        <v>0.02</v>
      </c>
      <c r="I19" s="54">
        <v>13.96</v>
      </c>
      <c r="J19" s="52">
        <v>55.82</v>
      </c>
      <c r="K19" s="55" t="s">
        <v>50</v>
      </c>
      <c r="L19" s="48">
        <v>7.8</v>
      </c>
    </row>
    <row r="20" spans="1:12" ht="14.5" x14ac:dyDescent="0.35">
      <c r="A20" s="22"/>
      <c r="B20" s="14"/>
      <c r="C20" s="9"/>
      <c r="D20" s="101"/>
      <c r="E20" s="38"/>
      <c r="F20" s="39"/>
      <c r="G20" s="39"/>
      <c r="H20" s="39"/>
      <c r="I20" s="39"/>
      <c r="J20" s="39"/>
      <c r="K20" s="40"/>
      <c r="L20" s="39"/>
    </row>
    <row r="21" spans="1:12" ht="14.5" x14ac:dyDescent="0.35">
      <c r="A21" s="22"/>
      <c r="B21" s="14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5" x14ac:dyDescent="0.3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thickBot="1" x14ac:dyDescent="0.4">
      <c r="A23" s="23"/>
      <c r="B23" s="16"/>
      <c r="C23" s="6"/>
      <c r="D23" s="17" t="s">
        <v>32</v>
      </c>
      <c r="E23" s="10"/>
      <c r="F23" s="67">
        <v>790</v>
      </c>
      <c r="G23" s="68">
        <v>31.709999999999997</v>
      </c>
      <c r="H23" s="68">
        <v>18.22</v>
      </c>
      <c r="I23" s="68">
        <v>75.760000000000005</v>
      </c>
      <c r="J23" s="67">
        <v>753.57</v>
      </c>
      <c r="K23" s="24"/>
      <c r="L23" s="18">
        <f t="shared" ref="L23" si="1">SUM(L14:L22)</f>
        <v>68.540000000000006</v>
      </c>
    </row>
    <row r="24" spans="1:12" ht="15" thickBot="1" x14ac:dyDescent="0.35">
      <c r="A24" s="28">
        <f>A6</f>
        <v>1</v>
      </c>
      <c r="B24" s="29">
        <f>B6</f>
        <v>1</v>
      </c>
      <c r="C24" s="117" t="s">
        <v>4</v>
      </c>
      <c r="D24" s="118"/>
      <c r="E24" s="30"/>
      <c r="F24" s="108">
        <v>1290</v>
      </c>
      <c r="G24" s="109">
        <v>49.46</v>
      </c>
      <c r="H24" s="109">
        <v>36.209999999999994</v>
      </c>
      <c r="I24" s="109">
        <v>147.27000000000001</v>
      </c>
      <c r="J24" s="108">
        <v>1366.33</v>
      </c>
      <c r="K24" s="31"/>
      <c r="L24" s="31">
        <f t="shared" ref="L24" si="2">L13+L23</f>
        <v>137.07999999999998</v>
      </c>
    </row>
    <row r="25" spans="1:12" ht="15" thickBot="1" x14ac:dyDescent="0.4">
      <c r="A25" s="13">
        <v>1</v>
      </c>
      <c r="B25" s="14">
        <v>2</v>
      </c>
      <c r="C25" s="21" t="s">
        <v>20</v>
      </c>
      <c r="D25" s="43" t="s">
        <v>21</v>
      </c>
      <c r="E25" s="46" t="s">
        <v>124</v>
      </c>
      <c r="F25" s="52" t="s">
        <v>44</v>
      </c>
      <c r="G25" s="54">
        <v>13.54</v>
      </c>
      <c r="H25" s="54">
        <v>15.92</v>
      </c>
      <c r="I25" s="54">
        <v>34.119999999999997</v>
      </c>
      <c r="J25" s="52">
        <v>334.4</v>
      </c>
      <c r="K25" s="55" t="s">
        <v>125</v>
      </c>
      <c r="L25" s="47">
        <v>29.68</v>
      </c>
    </row>
    <row r="26" spans="1:12" ht="15" thickBot="1" x14ac:dyDescent="0.4">
      <c r="A26" s="13"/>
      <c r="B26" s="14"/>
      <c r="C26" s="9"/>
      <c r="D26" s="43" t="s">
        <v>23</v>
      </c>
      <c r="E26" s="46" t="s">
        <v>38</v>
      </c>
      <c r="F26" s="52" t="s">
        <v>76</v>
      </c>
      <c r="G26" s="54">
        <v>3.95</v>
      </c>
      <c r="H26" s="54">
        <v>0.5</v>
      </c>
      <c r="I26" s="54">
        <v>1.05</v>
      </c>
      <c r="J26" s="52">
        <v>116.9</v>
      </c>
      <c r="K26" s="55" t="s">
        <v>40</v>
      </c>
      <c r="L26" s="48">
        <v>2.5</v>
      </c>
    </row>
    <row r="27" spans="1:12" ht="15" thickBot="1" x14ac:dyDescent="0.4">
      <c r="A27" s="13"/>
      <c r="B27" s="14"/>
      <c r="C27" s="9"/>
      <c r="D27" s="100" t="s">
        <v>22</v>
      </c>
      <c r="E27" s="46" t="s">
        <v>52</v>
      </c>
      <c r="F27" s="52" t="s">
        <v>44</v>
      </c>
      <c r="G27" s="54">
        <v>0.12</v>
      </c>
      <c r="H27" s="54">
        <v>0.02</v>
      </c>
      <c r="I27" s="54">
        <v>13.7</v>
      </c>
      <c r="J27" s="52">
        <v>55.86</v>
      </c>
      <c r="K27" s="55" t="s">
        <v>106</v>
      </c>
      <c r="L27" s="48">
        <v>8.48</v>
      </c>
    </row>
    <row r="28" spans="1:12" ht="15" thickBot="1" x14ac:dyDescent="0.4">
      <c r="A28" s="13"/>
      <c r="B28" s="14"/>
      <c r="C28" s="98"/>
      <c r="D28" s="43" t="s">
        <v>45</v>
      </c>
      <c r="E28" s="99" t="s">
        <v>126</v>
      </c>
      <c r="F28" s="52" t="s">
        <v>76</v>
      </c>
      <c r="G28" s="54">
        <v>4.25</v>
      </c>
      <c r="H28" s="54">
        <v>5.65</v>
      </c>
      <c r="I28" s="54">
        <v>34.85</v>
      </c>
      <c r="J28" s="52">
        <v>207.25</v>
      </c>
      <c r="K28" s="55" t="s">
        <v>127</v>
      </c>
      <c r="L28" s="48">
        <v>27.88</v>
      </c>
    </row>
    <row r="29" spans="1:12" ht="14.5" x14ac:dyDescent="0.35">
      <c r="A29" s="13"/>
      <c r="B29" s="14"/>
      <c r="C29" s="9"/>
      <c r="D29" s="101"/>
      <c r="E29" s="38"/>
      <c r="F29" s="39"/>
      <c r="G29" s="39"/>
      <c r="H29" s="39"/>
      <c r="I29" s="39"/>
      <c r="J29" s="39"/>
      <c r="K29" s="40"/>
      <c r="L29" s="39"/>
    </row>
    <row r="30" spans="1:12" ht="14.5" x14ac:dyDescent="0.35">
      <c r="A30" s="13"/>
      <c r="B30" s="14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4.5" x14ac:dyDescent="0.35">
      <c r="A31" s="13"/>
      <c r="B31" s="14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thickBot="1" x14ac:dyDescent="0.4">
      <c r="A32" s="15"/>
      <c r="B32" s="16"/>
      <c r="C32" s="6"/>
      <c r="D32" s="17" t="s">
        <v>32</v>
      </c>
      <c r="E32" s="7"/>
      <c r="F32" s="65">
        <v>500</v>
      </c>
      <c r="G32" s="66">
        <v>21.86</v>
      </c>
      <c r="H32" s="66">
        <v>22.090000000000003</v>
      </c>
      <c r="I32" s="66">
        <v>83.72</v>
      </c>
      <c r="J32" s="65">
        <v>714.41</v>
      </c>
      <c r="K32" s="24"/>
      <c r="L32" s="18">
        <f t="shared" ref="L32" si="3">SUM(L25:L31)</f>
        <v>68.539999999999992</v>
      </c>
    </row>
    <row r="33" spans="1:12" ht="15" thickBot="1" x14ac:dyDescent="0.4">
      <c r="A33" s="12">
        <f>A25</f>
        <v>1</v>
      </c>
      <c r="B33" s="12">
        <f>B25</f>
        <v>2</v>
      </c>
      <c r="C33" s="8" t="s">
        <v>25</v>
      </c>
      <c r="D33" s="44" t="s">
        <v>26</v>
      </c>
      <c r="E33" s="46" t="s">
        <v>71</v>
      </c>
      <c r="F33" s="52" t="s">
        <v>46</v>
      </c>
      <c r="G33" s="54">
        <v>0.79</v>
      </c>
      <c r="H33" s="54">
        <v>1.95</v>
      </c>
      <c r="I33" s="54">
        <v>3.76</v>
      </c>
      <c r="J33" s="52">
        <v>35.76</v>
      </c>
      <c r="K33" s="55" t="s">
        <v>77</v>
      </c>
      <c r="L33" s="47">
        <v>4.7</v>
      </c>
    </row>
    <row r="34" spans="1:12" ht="26.5" thickBot="1" x14ac:dyDescent="0.4">
      <c r="A34" s="13"/>
      <c r="B34" s="14"/>
      <c r="C34" s="9"/>
      <c r="D34" s="43" t="s">
        <v>27</v>
      </c>
      <c r="E34" s="46" t="s">
        <v>80</v>
      </c>
      <c r="F34" s="52" t="s">
        <v>44</v>
      </c>
      <c r="G34" s="54">
        <v>2.16</v>
      </c>
      <c r="H34" s="54">
        <v>2.2799999999999998</v>
      </c>
      <c r="I34" s="54">
        <v>13.96</v>
      </c>
      <c r="J34" s="52">
        <v>94.6</v>
      </c>
      <c r="K34" s="55" t="s">
        <v>104</v>
      </c>
      <c r="L34" s="48">
        <v>15.88</v>
      </c>
    </row>
    <row r="35" spans="1:12" ht="15" thickBot="1" x14ac:dyDescent="0.4">
      <c r="A35" s="13"/>
      <c r="B35" s="14"/>
      <c r="C35" s="9"/>
      <c r="D35" s="43" t="s">
        <v>29</v>
      </c>
      <c r="E35" s="46" t="s">
        <v>128</v>
      </c>
      <c r="F35" s="52" t="s">
        <v>111</v>
      </c>
      <c r="G35" s="54">
        <v>3.1</v>
      </c>
      <c r="H35" s="54">
        <v>9.15</v>
      </c>
      <c r="I35" s="54">
        <v>17.98</v>
      </c>
      <c r="J35" s="52">
        <v>172.86</v>
      </c>
      <c r="K35" s="55" t="s">
        <v>108</v>
      </c>
      <c r="L35" s="48">
        <v>12</v>
      </c>
    </row>
    <row r="36" spans="1:12" ht="15" thickBot="1" x14ac:dyDescent="0.4">
      <c r="A36" s="13"/>
      <c r="B36" s="14"/>
      <c r="C36" s="9"/>
      <c r="D36" s="43" t="s">
        <v>28</v>
      </c>
      <c r="E36" s="46" t="s">
        <v>139</v>
      </c>
      <c r="F36" s="52" t="s">
        <v>107</v>
      </c>
      <c r="G36" s="54">
        <v>6.78</v>
      </c>
      <c r="H36" s="54">
        <v>7.54</v>
      </c>
      <c r="I36" s="54">
        <v>8.58</v>
      </c>
      <c r="J36" s="52">
        <v>129.09</v>
      </c>
      <c r="K36" s="55" t="s">
        <v>140</v>
      </c>
      <c r="L36" s="48">
        <v>23.08</v>
      </c>
    </row>
    <row r="37" spans="1:12" ht="15" thickBot="1" x14ac:dyDescent="0.4">
      <c r="A37" s="13"/>
      <c r="B37" s="14"/>
      <c r="C37" s="9"/>
      <c r="D37" s="43" t="s">
        <v>30</v>
      </c>
      <c r="E37" s="46" t="s">
        <v>38</v>
      </c>
      <c r="F37" s="52" t="s">
        <v>43</v>
      </c>
      <c r="G37" s="54">
        <v>3.16</v>
      </c>
      <c r="H37" s="54">
        <v>0.4</v>
      </c>
      <c r="I37" s="54">
        <v>0.84</v>
      </c>
      <c r="J37" s="52">
        <v>93.52</v>
      </c>
      <c r="K37" s="55" t="s">
        <v>40</v>
      </c>
      <c r="L37" s="48">
        <v>2.5</v>
      </c>
    </row>
    <row r="38" spans="1:12" ht="15" thickBot="1" x14ac:dyDescent="0.4">
      <c r="A38" s="13"/>
      <c r="B38" s="14"/>
      <c r="C38" s="9"/>
      <c r="D38" s="43" t="s">
        <v>31</v>
      </c>
      <c r="E38" s="46" t="s">
        <v>48</v>
      </c>
      <c r="F38" s="52" t="s">
        <v>43</v>
      </c>
      <c r="G38" s="54">
        <v>2.2400000000000002</v>
      </c>
      <c r="H38" s="54">
        <v>0.44</v>
      </c>
      <c r="I38" s="54">
        <v>0.96</v>
      </c>
      <c r="J38" s="52">
        <v>91.96</v>
      </c>
      <c r="K38" s="55" t="s">
        <v>40</v>
      </c>
      <c r="L38" s="48">
        <v>2.1</v>
      </c>
    </row>
    <row r="39" spans="1:12" ht="15" thickBot="1" x14ac:dyDescent="0.4">
      <c r="A39" s="13"/>
      <c r="B39" s="14"/>
      <c r="C39" s="9"/>
      <c r="D39" s="43" t="s">
        <v>45</v>
      </c>
      <c r="E39" s="46" t="s">
        <v>60</v>
      </c>
      <c r="F39" s="52" t="s">
        <v>44</v>
      </c>
      <c r="G39" s="54">
        <v>0.32</v>
      </c>
      <c r="H39" s="54">
        <v>0.02</v>
      </c>
      <c r="I39" s="54">
        <v>28.84</v>
      </c>
      <c r="J39" s="52">
        <v>118</v>
      </c>
      <c r="K39" s="55" t="s">
        <v>82</v>
      </c>
      <c r="L39" s="48">
        <v>8.2799999999999994</v>
      </c>
    </row>
    <row r="40" spans="1:12" ht="14.5" x14ac:dyDescent="0.35">
      <c r="A40" s="13"/>
      <c r="B40" s="14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5" x14ac:dyDescent="0.35">
      <c r="A41" s="13"/>
      <c r="B41" s="14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thickBot="1" x14ac:dyDescent="0.4">
      <c r="A42" s="15"/>
      <c r="B42" s="16"/>
      <c r="C42" s="6"/>
      <c r="D42" s="17" t="s">
        <v>32</v>
      </c>
      <c r="E42" s="10"/>
      <c r="F42" s="67">
        <v>790</v>
      </c>
      <c r="G42" s="68">
        <v>18.550000000000004</v>
      </c>
      <c r="H42" s="68">
        <v>21.779999999999998</v>
      </c>
      <c r="I42" s="68">
        <v>74.92</v>
      </c>
      <c r="J42" s="67">
        <v>735.79000000000008</v>
      </c>
      <c r="K42" s="24"/>
      <c r="L42" s="18">
        <f t="shared" ref="L42" si="4">SUM(L33:L41)</f>
        <v>68.539999999999992</v>
      </c>
    </row>
    <row r="43" spans="1:12" ht="15.75" customHeight="1" thickBot="1" x14ac:dyDescent="0.35">
      <c r="A43" s="32">
        <f>A25</f>
        <v>1</v>
      </c>
      <c r="B43" s="32">
        <f>B25</f>
        <v>2</v>
      </c>
      <c r="C43" s="117" t="s">
        <v>4</v>
      </c>
      <c r="D43" s="118"/>
      <c r="E43" s="30"/>
      <c r="F43" s="110">
        <v>1290</v>
      </c>
      <c r="G43" s="111">
        <v>40.409999999999997</v>
      </c>
      <c r="H43" s="111">
        <v>43.870000000000005</v>
      </c>
      <c r="I43" s="111">
        <v>158.64000000000001</v>
      </c>
      <c r="J43" s="110">
        <v>1450.2</v>
      </c>
      <c r="K43" s="31"/>
      <c r="L43" s="31">
        <f t="shared" ref="L43" si="5">L32+L42</f>
        <v>137.07999999999998</v>
      </c>
    </row>
    <row r="44" spans="1:12" ht="30" customHeight="1" thickBot="1" x14ac:dyDescent="0.4">
      <c r="A44" s="19">
        <v>1</v>
      </c>
      <c r="B44" s="20">
        <v>3</v>
      </c>
      <c r="C44" s="21" t="s">
        <v>20</v>
      </c>
      <c r="D44" s="43" t="s">
        <v>21</v>
      </c>
      <c r="E44" s="46" t="s">
        <v>129</v>
      </c>
      <c r="F44" s="52" t="s">
        <v>41</v>
      </c>
      <c r="G44" s="54">
        <v>6.98</v>
      </c>
      <c r="H44" s="54">
        <v>12.24</v>
      </c>
      <c r="I44" s="54">
        <v>37.01</v>
      </c>
      <c r="J44" s="52">
        <v>286.85000000000002</v>
      </c>
      <c r="K44" s="55" t="s">
        <v>83</v>
      </c>
      <c r="L44" s="47">
        <v>42.64</v>
      </c>
    </row>
    <row r="45" spans="1:12" ht="15" thickBot="1" x14ac:dyDescent="0.4">
      <c r="A45" s="22"/>
      <c r="B45" s="14"/>
      <c r="C45" s="9"/>
      <c r="D45" s="43" t="s">
        <v>35</v>
      </c>
      <c r="E45" s="46" t="s">
        <v>55</v>
      </c>
      <c r="F45" s="52" t="s">
        <v>109</v>
      </c>
      <c r="G45" s="54">
        <v>0.08</v>
      </c>
      <c r="H45" s="54">
        <v>7.25</v>
      </c>
      <c r="I45" s="54">
        <v>0.13</v>
      </c>
      <c r="J45" s="52">
        <v>66</v>
      </c>
      <c r="K45" s="55" t="s">
        <v>110</v>
      </c>
      <c r="L45" s="48">
        <v>15.6</v>
      </c>
    </row>
    <row r="46" spans="1:12" ht="15" thickBot="1" x14ac:dyDescent="0.4">
      <c r="A46" s="22"/>
      <c r="B46" s="14"/>
      <c r="C46" s="9"/>
      <c r="D46" s="43" t="s">
        <v>23</v>
      </c>
      <c r="E46" s="46" t="s">
        <v>38</v>
      </c>
      <c r="F46" s="52" t="s">
        <v>76</v>
      </c>
      <c r="G46" s="54">
        <v>3.95</v>
      </c>
      <c r="H46" s="54">
        <v>0.5</v>
      </c>
      <c r="I46" s="54">
        <v>1.05</v>
      </c>
      <c r="J46" s="52">
        <v>116.9</v>
      </c>
      <c r="K46" s="55" t="s">
        <v>40</v>
      </c>
      <c r="L46" s="48">
        <v>2.5</v>
      </c>
    </row>
    <row r="47" spans="1:12" ht="15" thickBot="1" x14ac:dyDescent="0.4">
      <c r="A47" s="22"/>
      <c r="B47" s="14"/>
      <c r="C47" s="9"/>
      <c r="D47" s="44" t="s">
        <v>22</v>
      </c>
      <c r="E47" s="46" t="s">
        <v>49</v>
      </c>
      <c r="F47" s="52" t="s">
        <v>44</v>
      </c>
      <c r="G47" s="54">
        <v>0.06</v>
      </c>
      <c r="H47" s="54">
        <v>0.02</v>
      </c>
      <c r="I47" s="54">
        <v>13.96</v>
      </c>
      <c r="J47" s="52">
        <v>55.82</v>
      </c>
      <c r="K47" s="55" t="s">
        <v>50</v>
      </c>
      <c r="L47" s="48">
        <v>7.8</v>
      </c>
    </row>
    <row r="48" spans="1:12" ht="14.5" x14ac:dyDescent="0.35">
      <c r="A48" s="22"/>
      <c r="B48" s="14"/>
      <c r="C48" s="9"/>
      <c r="D48" s="5"/>
      <c r="E48" s="38"/>
      <c r="F48" s="39"/>
      <c r="G48" s="39"/>
      <c r="H48" s="39"/>
      <c r="I48" s="39"/>
      <c r="J48" s="39"/>
      <c r="K48" s="40"/>
      <c r="L48" s="39"/>
    </row>
    <row r="49" spans="1:12" ht="14.5" x14ac:dyDescent="0.3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thickBot="1" x14ac:dyDescent="0.4">
      <c r="A50" s="23"/>
      <c r="B50" s="16"/>
      <c r="C50" s="6"/>
      <c r="D50" s="17" t="s">
        <v>32</v>
      </c>
      <c r="E50" s="7"/>
      <c r="F50" s="65">
        <v>500</v>
      </c>
      <c r="G50" s="66">
        <v>11.070000000000002</v>
      </c>
      <c r="H50" s="66">
        <v>20.010000000000002</v>
      </c>
      <c r="I50" s="66">
        <v>52.15</v>
      </c>
      <c r="J50" s="65">
        <v>525.57000000000005</v>
      </c>
      <c r="K50" s="24"/>
      <c r="L50" s="18">
        <f t="shared" ref="L50" si="6">SUM(L44:L49)</f>
        <v>68.540000000000006</v>
      </c>
    </row>
    <row r="51" spans="1:12" ht="15" thickBot="1" x14ac:dyDescent="0.4">
      <c r="A51" s="25">
        <f>A44</f>
        <v>1</v>
      </c>
      <c r="B51" s="12">
        <f>B44</f>
        <v>3</v>
      </c>
      <c r="C51" s="8" t="s">
        <v>25</v>
      </c>
      <c r="D51" s="44" t="s">
        <v>26</v>
      </c>
      <c r="E51" s="46" t="s">
        <v>53</v>
      </c>
      <c r="F51" s="52" t="s">
        <v>46</v>
      </c>
      <c r="G51" s="54">
        <v>0.74</v>
      </c>
      <c r="H51" s="54">
        <v>0.05</v>
      </c>
      <c r="I51" s="54">
        <v>6.89</v>
      </c>
      <c r="J51" s="52">
        <v>49.02</v>
      </c>
      <c r="K51" s="55" t="s">
        <v>84</v>
      </c>
      <c r="L51" s="47">
        <v>4.7</v>
      </c>
    </row>
    <row r="52" spans="1:12" ht="15" thickBot="1" x14ac:dyDescent="0.4">
      <c r="A52" s="22"/>
      <c r="B52" s="14"/>
      <c r="C52" s="9"/>
      <c r="D52" s="43" t="s">
        <v>27</v>
      </c>
      <c r="E52" s="46" t="s">
        <v>141</v>
      </c>
      <c r="F52" s="52" t="s">
        <v>44</v>
      </c>
      <c r="G52" s="54">
        <v>1.44</v>
      </c>
      <c r="H52" s="54">
        <v>3.94</v>
      </c>
      <c r="I52" s="54">
        <v>8.74</v>
      </c>
      <c r="J52" s="52">
        <v>83</v>
      </c>
      <c r="K52" s="55" t="s">
        <v>85</v>
      </c>
      <c r="L52" s="48">
        <v>14.98</v>
      </c>
    </row>
    <row r="53" spans="1:12" ht="15" thickBot="1" x14ac:dyDescent="0.4">
      <c r="A53" s="22"/>
      <c r="B53" s="14"/>
      <c r="C53" s="9"/>
      <c r="D53" s="43" t="s">
        <v>29</v>
      </c>
      <c r="E53" s="46" t="s">
        <v>51</v>
      </c>
      <c r="F53" s="52" t="s">
        <v>111</v>
      </c>
      <c r="G53" s="54">
        <v>8.6</v>
      </c>
      <c r="H53" s="54">
        <v>6.09</v>
      </c>
      <c r="I53" s="54">
        <v>38.64</v>
      </c>
      <c r="J53" s="52">
        <v>209.7</v>
      </c>
      <c r="K53" s="55" t="s">
        <v>93</v>
      </c>
      <c r="L53" s="48">
        <v>12.27</v>
      </c>
    </row>
    <row r="54" spans="1:12" ht="15" thickBot="1" x14ac:dyDescent="0.4">
      <c r="A54" s="22"/>
      <c r="B54" s="14"/>
      <c r="C54" s="9"/>
      <c r="D54" s="43" t="s">
        <v>28</v>
      </c>
      <c r="E54" s="46" t="s">
        <v>64</v>
      </c>
      <c r="F54" s="52" t="s">
        <v>107</v>
      </c>
      <c r="G54" s="54">
        <v>10.050000000000001</v>
      </c>
      <c r="H54" s="54">
        <v>11.34</v>
      </c>
      <c r="I54" s="54">
        <v>11.88</v>
      </c>
      <c r="J54" s="52">
        <v>190</v>
      </c>
      <c r="K54" s="55" t="s">
        <v>87</v>
      </c>
      <c r="L54" s="48">
        <v>23.51</v>
      </c>
    </row>
    <row r="55" spans="1:12" ht="15" thickBot="1" x14ac:dyDescent="0.4">
      <c r="A55" s="22"/>
      <c r="B55" s="14"/>
      <c r="C55" s="9"/>
      <c r="D55" s="43" t="s">
        <v>30</v>
      </c>
      <c r="E55" s="46" t="s">
        <v>38</v>
      </c>
      <c r="F55" s="52" t="s">
        <v>43</v>
      </c>
      <c r="G55" s="54">
        <v>3.16</v>
      </c>
      <c r="H55" s="54">
        <v>0.4</v>
      </c>
      <c r="I55" s="54">
        <v>0.84</v>
      </c>
      <c r="J55" s="52">
        <v>93.52</v>
      </c>
      <c r="K55" s="55" t="s">
        <v>40</v>
      </c>
      <c r="L55" s="48">
        <v>2.5</v>
      </c>
    </row>
    <row r="56" spans="1:12" ht="15" thickBot="1" x14ac:dyDescent="0.4">
      <c r="A56" s="22"/>
      <c r="B56" s="14"/>
      <c r="C56" s="9"/>
      <c r="D56" s="43" t="s">
        <v>31</v>
      </c>
      <c r="E56" s="46" t="s">
        <v>48</v>
      </c>
      <c r="F56" s="52" t="s">
        <v>43</v>
      </c>
      <c r="G56" s="54">
        <v>2.2400000000000002</v>
      </c>
      <c r="H56" s="54">
        <v>0.44</v>
      </c>
      <c r="I56" s="54">
        <v>0.96</v>
      </c>
      <c r="J56" s="52">
        <v>91.96</v>
      </c>
      <c r="K56" s="55" t="s">
        <v>40</v>
      </c>
      <c r="L56" s="48">
        <v>2.1</v>
      </c>
    </row>
    <row r="57" spans="1:12" ht="15" thickBot="1" x14ac:dyDescent="0.4">
      <c r="A57" s="22"/>
      <c r="B57" s="14"/>
      <c r="C57" s="9"/>
      <c r="D57" s="43" t="s">
        <v>45</v>
      </c>
      <c r="E57" s="46" t="s">
        <v>52</v>
      </c>
      <c r="F57" s="52" t="s">
        <v>44</v>
      </c>
      <c r="G57" s="54">
        <v>0.12</v>
      </c>
      <c r="H57" s="54">
        <v>0.02</v>
      </c>
      <c r="I57" s="54">
        <v>13.7</v>
      </c>
      <c r="J57" s="52">
        <v>55.86</v>
      </c>
      <c r="K57" s="55" t="s">
        <v>106</v>
      </c>
      <c r="L57" s="48">
        <v>8.48</v>
      </c>
    </row>
    <row r="58" spans="1:12" ht="14.5" x14ac:dyDescent="0.35">
      <c r="A58" s="22"/>
      <c r="B58" s="14"/>
      <c r="C58" s="9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4.5" x14ac:dyDescent="0.35">
      <c r="A59" s="22"/>
      <c r="B59" s="14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thickBot="1" x14ac:dyDescent="0.4">
      <c r="A60" s="23"/>
      <c r="B60" s="16"/>
      <c r="C60" s="6"/>
      <c r="D60" s="17" t="s">
        <v>32</v>
      </c>
      <c r="E60" s="10"/>
      <c r="F60" s="67">
        <v>790</v>
      </c>
      <c r="G60" s="68">
        <v>26.349999999999998</v>
      </c>
      <c r="H60" s="68">
        <v>22.28</v>
      </c>
      <c r="I60" s="68">
        <v>81.649999999999991</v>
      </c>
      <c r="J60" s="67">
        <v>807.11</v>
      </c>
      <c r="K60" s="24"/>
      <c r="L60" s="18">
        <f t="shared" ref="L60" si="7">SUM(L51:L59)</f>
        <v>68.540000000000006</v>
      </c>
    </row>
    <row r="61" spans="1:12" ht="15.75" customHeight="1" thickBot="1" x14ac:dyDescent="0.35">
      <c r="A61" s="28">
        <f>A44</f>
        <v>1</v>
      </c>
      <c r="B61" s="29">
        <f>B44</f>
        <v>3</v>
      </c>
      <c r="C61" s="117" t="s">
        <v>4</v>
      </c>
      <c r="D61" s="118"/>
      <c r="E61" s="30"/>
      <c r="F61" s="110">
        <v>1290</v>
      </c>
      <c r="G61" s="111">
        <v>37.42</v>
      </c>
      <c r="H61" s="111">
        <v>42.290000000000006</v>
      </c>
      <c r="I61" s="111">
        <v>133.79999999999998</v>
      </c>
      <c r="J61" s="110">
        <v>1332.68</v>
      </c>
      <c r="K61" s="31"/>
      <c r="L61" s="31">
        <f t="shared" ref="L61" si="8">L50+L60</f>
        <v>137.08000000000001</v>
      </c>
    </row>
    <row r="62" spans="1:12" ht="15" thickBot="1" x14ac:dyDescent="0.4">
      <c r="A62" s="19">
        <v>1</v>
      </c>
      <c r="B62" s="20">
        <v>4</v>
      </c>
      <c r="C62" s="21" t="s">
        <v>20</v>
      </c>
      <c r="D62" s="43" t="s">
        <v>21</v>
      </c>
      <c r="E62" s="46" t="s">
        <v>54</v>
      </c>
      <c r="F62" s="52" t="s">
        <v>112</v>
      </c>
      <c r="G62" s="54">
        <v>13.01</v>
      </c>
      <c r="H62" s="54">
        <v>23.17</v>
      </c>
      <c r="I62" s="54">
        <v>2.46</v>
      </c>
      <c r="J62" s="52">
        <v>270.33999999999997</v>
      </c>
      <c r="K62" s="55" t="s">
        <v>88</v>
      </c>
      <c r="L62" s="47">
        <v>28.66</v>
      </c>
    </row>
    <row r="63" spans="1:12" ht="15" thickBot="1" x14ac:dyDescent="0.4">
      <c r="A63" s="22"/>
      <c r="B63" s="14"/>
      <c r="C63" s="9"/>
      <c r="D63" s="43" t="s">
        <v>35</v>
      </c>
      <c r="E63" s="46" t="s">
        <v>55</v>
      </c>
      <c r="F63" s="52" t="s">
        <v>109</v>
      </c>
      <c r="G63" s="54">
        <v>0.08</v>
      </c>
      <c r="H63" s="54">
        <v>7.25</v>
      </c>
      <c r="I63" s="54">
        <v>0.13</v>
      </c>
      <c r="J63" s="52">
        <v>66</v>
      </c>
      <c r="K63" s="55" t="s">
        <v>110</v>
      </c>
      <c r="L63" s="48">
        <v>15.6</v>
      </c>
    </row>
    <row r="64" spans="1:12" ht="15" thickBot="1" x14ac:dyDescent="0.4">
      <c r="A64" s="22"/>
      <c r="B64" s="14"/>
      <c r="C64" s="9"/>
      <c r="D64" s="43" t="s">
        <v>23</v>
      </c>
      <c r="E64" s="46" t="s">
        <v>38</v>
      </c>
      <c r="F64" s="52" t="s">
        <v>76</v>
      </c>
      <c r="G64" s="54">
        <v>3.95</v>
      </c>
      <c r="H64" s="54">
        <v>0.5</v>
      </c>
      <c r="I64" s="54">
        <v>1.05</v>
      </c>
      <c r="J64" s="52">
        <v>116.9</v>
      </c>
      <c r="K64" s="55" t="s">
        <v>40</v>
      </c>
      <c r="L64" s="48">
        <v>2.5</v>
      </c>
    </row>
    <row r="65" spans="1:12" ht="15" thickBot="1" x14ac:dyDescent="0.4">
      <c r="A65" s="22"/>
      <c r="B65" s="14"/>
      <c r="C65" s="9"/>
      <c r="D65" s="44" t="s">
        <v>22</v>
      </c>
      <c r="E65" s="46" t="s">
        <v>52</v>
      </c>
      <c r="F65" s="52" t="s">
        <v>44</v>
      </c>
      <c r="G65" s="54">
        <v>0.12</v>
      </c>
      <c r="H65" s="54">
        <v>0.02</v>
      </c>
      <c r="I65" s="54">
        <v>13.7</v>
      </c>
      <c r="J65" s="52">
        <v>55.86</v>
      </c>
      <c r="K65" s="55" t="s">
        <v>106</v>
      </c>
      <c r="L65" s="48">
        <v>8.48</v>
      </c>
    </row>
    <row r="66" spans="1:12" ht="15" thickBot="1" x14ac:dyDescent="0.4">
      <c r="A66" s="22"/>
      <c r="B66" s="14"/>
      <c r="C66" s="9"/>
      <c r="D66" s="44" t="s">
        <v>24</v>
      </c>
      <c r="E66" s="46" t="s">
        <v>56</v>
      </c>
      <c r="F66" s="52" t="s">
        <v>107</v>
      </c>
      <c r="G66" s="54">
        <v>0.4</v>
      </c>
      <c r="H66" s="54">
        <v>0.4</v>
      </c>
      <c r="I66" s="54">
        <v>9.8000000000000007</v>
      </c>
      <c r="J66" s="52">
        <v>47</v>
      </c>
      <c r="K66" s="55" t="s">
        <v>113</v>
      </c>
      <c r="L66" s="48">
        <v>13.3</v>
      </c>
    </row>
    <row r="67" spans="1:12" ht="14.5" x14ac:dyDescent="0.35">
      <c r="A67" s="22"/>
      <c r="B67" s="14"/>
      <c r="C67" s="9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4.5" x14ac:dyDescent="0.3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thickBot="1" x14ac:dyDescent="0.4">
      <c r="A69" s="23"/>
      <c r="B69" s="16"/>
      <c r="C69" s="6"/>
      <c r="D69" s="17" t="s">
        <v>32</v>
      </c>
      <c r="E69" s="7"/>
      <c r="F69" s="65">
        <v>500</v>
      </c>
      <c r="G69" s="66">
        <v>17.559999999999999</v>
      </c>
      <c r="H69" s="66">
        <v>31.34</v>
      </c>
      <c r="I69" s="66">
        <v>27.14</v>
      </c>
      <c r="J69" s="65">
        <v>556.1</v>
      </c>
      <c r="K69" s="24"/>
      <c r="L69" s="18">
        <f t="shared" ref="L69" si="9">SUM(L62:L68)</f>
        <v>68.539999999999992</v>
      </c>
    </row>
    <row r="70" spans="1:12" ht="26.5" thickBot="1" x14ac:dyDescent="0.4">
      <c r="A70" s="25">
        <f>A62</f>
        <v>1</v>
      </c>
      <c r="B70" s="12">
        <f>B62</f>
        <v>4</v>
      </c>
      <c r="C70" s="8" t="s">
        <v>25</v>
      </c>
      <c r="D70" s="44" t="s">
        <v>26</v>
      </c>
      <c r="E70" s="46" t="s">
        <v>79</v>
      </c>
      <c r="F70" s="52" t="s">
        <v>46</v>
      </c>
      <c r="G70" s="54">
        <v>0.67</v>
      </c>
      <c r="H70" s="54">
        <v>0.06</v>
      </c>
      <c r="I70" s="54">
        <v>2.1</v>
      </c>
      <c r="J70" s="52">
        <v>12</v>
      </c>
      <c r="K70" s="55" t="s">
        <v>81</v>
      </c>
      <c r="L70" s="47">
        <v>4.7</v>
      </c>
    </row>
    <row r="71" spans="1:12" ht="15" thickBot="1" x14ac:dyDescent="0.4">
      <c r="A71" s="22"/>
      <c r="B71" s="14"/>
      <c r="C71" s="9"/>
      <c r="D71" s="43" t="s">
        <v>27</v>
      </c>
      <c r="E71" s="46" t="s">
        <v>57</v>
      </c>
      <c r="F71" s="52" t="s">
        <v>44</v>
      </c>
      <c r="G71" s="54">
        <v>1.62</v>
      </c>
      <c r="H71" s="54">
        <v>4.08</v>
      </c>
      <c r="I71" s="54">
        <v>9.58</v>
      </c>
      <c r="J71" s="52">
        <v>85.8</v>
      </c>
      <c r="K71" s="55" t="s">
        <v>89</v>
      </c>
      <c r="L71" s="48">
        <v>11.83</v>
      </c>
    </row>
    <row r="72" spans="1:12" ht="15" thickBot="1" x14ac:dyDescent="0.4">
      <c r="A72" s="22"/>
      <c r="B72" s="14"/>
      <c r="C72" s="9"/>
      <c r="D72" s="43" t="s">
        <v>28</v>
      </c>
      <c r="E72" s="46" t="s">
        <v>66</v>
      </c>
      <c r="F72" s="52" t="s">
        <v>91</v>
      </c>
      <c r="G72" s="54">
        <v>30.68</v>
      </c>
      <c r="H72" s="54">
        <v>42.8</v>
      </c>
      <c r="I72" s="54">
        <v>35.75</v>
      </c>
      <c r="J72" s="52">
        <v>474.15</v>
      </c>
      <c r="K72" s="55" t="s">
        <v>90</v>
      </c>
      <c r="L72" s="48">
        <v>39.130000000000003</v>
      </c>
    </row>
    <row r="73" spans="1:12" ht="15" thickBot="1" x14ac:dyDescent="0.4">
      <c r="A73" s="22"/>
      <c r="B73" s="14"/>
      <c r="C73" s="9"/>
      <c r="D73" s="43" t="s">
        <v>30</v>
      </c>
      <c r="E73" s="46" t="s">
        <v>38</v>
      </c>
      <c r="F73" s="52" t="s">
        <v>43</v>
      </c>
      <c r="G73" s="54">
        <v>3.16</v>
      </c>
      <c r="H73" s="54">
        <v>0.4</v>
      </c>
      <c r="I73" s="54">
        <v>0.84</v>
      </c>
      <c r="J73" s="52">
        <v>93.52</v>
      </c>
      <c r="K73" s="55" t="s">
        <v>40</v>
      </c>
      <c r="L73" s="48">
        <v>2.5</v>
      </c>
    </row>
    <row r="74" spans="1:12" ht="15" thickBot="1" x14ac:dyDescent="0.4">
      <c r="A74" s="22"/>
      <c r="B74" s="14"/>
      <c r="C74" s="9"/>
      <c r="D74" s="43" t="s">
        <v>31</v>
      </c>
      <c r="E74" s="46" t="s">
        <v>48</v>
      </c>
      <c r="F74" s="52" t="s">
        <v>43</v>
      </c>
      <c r="G74" s="54">
        <v>2.2400000000000002</v>
      </c>
      <c r="H74" s="54">
        <v>0.44</v>
      </c>
      <c r="I74" s="54">
        <v>0.96</v>
      </c>
      <c r="J74" s="52">
        <v>91.96</v>
      </c>
      <c r="K74" s="55" t="s">
        <v>40</v>
      </c>
      <c r="L74" s="48">
        <v>2.1</v>
      </c>
    </row>
    <row r="75" spans="1:12" ht="14.5" x14ac:dyDescent="0.35">
      <c r="A75" s="22"/>
      <c r="B75" s="14"/>
      <c r="C75" s="9"/>
      <c r="D75" s="43" t="s">
        <v>45</v>
      </c>
      <c r="E75" s="77" t="s">
        <v>49</v>
      </c>
      <c r="F75" s="78" t="s">
        <v>44</v>
      </c>
      <c r="G75" s="79">
        <v>0.06</v>
      </c>
      <c r="H75" s="79">
        <v>0.02</v>
      </c>
      <c r="I75" s="79">
        <v>13.96</v>
      </c>
      <c r="J75" s="52">
        <v>55.82</v>
      </c>
      <c r="K75" s="88" t="s">
        <v>50</v>
      </c>
      <c r="L75" s="72">
        <v>8.2799999999999994</v>
      </c>
    </row>
    <row r="76" spans="1:12" ht="14.5" x14ac:dyDescent="0.35">
      <c r="A76" s="22"/>
      <c r="B76" s="14"/>
      <c r="C76" s="9"/>
      <c r="D76" s="70"/>
      <c r="E76" s="73"/>
      <c r="F76" s="74"/>
      <c r="G76" s="74"/>
      <c r="H76" s="74"/>
      <c r="I76" s="74"/>
      <c r="J76" s="74"/>
      <c r="K76" s="74"/>
      <c r="L76" s="74"/>
    </row>
    <row r="77" spans="1:12" ht="14.5" x14ac:dyDescent="0.35">
      <c r="A77" s="22"/>
      <c r="B77" s="14"/>
      <c r="C77" s="9"/>
      <c r="D77" s="71"/>
      <c r="E77" s="38"/>
      <c r="F77" s="39"/>
      <c r="G77" s="39"/>
      <c r="H77" s="39"/>
      <c r="I77" s="39"/>
      <c r="J77" s="39"/>
      <c r="K77" s="39"/>
      <c r="L77" s="39"/>
    </row>
    <row r="78" spans="1:12" ht="14.5" x14ac:dyDescent="0.35">
      <c r="A78" s="22"/>
      <c r="B78" s="14"/>
      <c r="C78" s="9"/>
      <c r="D78" s="71"/>
      <c r="E78" s="38"/>
      <c r="F78" s="39"/>
      <c r="G78" s="39"/>
      <c r="H78" s="39"/>
      <c r="I78" s="39"/>
      <c r="J78" s="39"/>
      <c r="K78" s="39"/>
      <c r="L78" s="39"/>
    </row>
    <row r="79" spans="1:12" ht="15" thickBot="1" x14ac:dyDescent="0.4">
      <c r="A79" s="23"/>
      <c r="B79" s="16"/>
      <c r="C79" s="6"/>
      <c r="D79" s="17" t="s">
        <v>32</v>
      </c>
      <c r="E79" s="10"/>
      <c r="F79" s="67">
        <v>790</v>
      </c>
      <c r="G79" s="68">
        <v>38.43</v>
      </c>
      <c r="H79" s="68">
        <v>47.8</v>
      </c>
      <c r="I79" s="68">
        <v>63.190000000000005</v>
      </c>
      <c r="J79" s="67">
        <v>813.25</v>
      </c>
      <c r="K79" s="24"/>
      <c r="L79" s="18">
        <f t="shared" ref="L79" si="10">SUM(L70:L78)</f>
        <v>68.540000000000006</v>
      </c>
    </row>
    <row r="80" spans="1:12" ht="15.75" customHeight="1" thickBot="1" x14ac:dyDescent="0.35">
      <c r="A80" s="28">
        <f>A62</f>
        <v>1</v>
      </c>
      <c r="B80" s="29">
        <f>B62</f>
        <v>4</v>
      </c>
      <c r="C80" s="117" t="s">
        <v>4</v>
      </c>
      <c r="D80" s="118"/>
      <c r="E80" s="30"/>
      <c r="F80" s="110">
        <v>1290</v>
      </c>
      <c r="G80" s="111">
        <v>55.99</v>
      </c>
      <c r="H80" s="111">
        <v>79.14</v>
      </c>
      <c r="I80" s="111">
        <v>90.329999999999984</v>
      </c>
      <c r="J80" s="110">
        <v>1369.35</v>
      </c>
      <c r="K80" s="31"/>
      <c r="L80" s="31">
        <f t="shared" ref="L80" si="11">L69+L79</f>
        <v>137.07999999999998</v>
      </c>
    </row>
    <row r="81" spans="1:12" ht="26.5" thickBot="1" x14ac:dyDescent="0.4">
      <c r="A81" s="19">
        <v>1</v>
      </c>
      <c r="B81" s="20">
        <v>5</v>
      </c>
      <c r="C81" s="21" t="s">
        <v>20</v>
      </c>
      <c r="D81" s="49" t="s">
        <v>21</v>
      </c>
      <c r="E81" s="46" t="s">
        <v>130</v>
      </c>
      <c r="F81" s="52" t="s">
        <v>41</v>
      </c>
      <c r="G81" s="54">
        <v>5.83</v>
      </c>
      <c r="H81" s="54">
        <v>12.24</v>
      </c>
      <c r="I81" s="54">
        <v>38.18</v>
      </c>
      <c r="J81" s="52">
        <v>286.85000000000002</v>
      </c>
      <c r="K81" s="55" t="s">
        <v>92</v>
      </c>
      <c r="L81" s="47">
        <v>43.84</v>
      </c>
    </row>
    <row r="82" spans="1:12" ht="15" thickBot="1" x14ac:dyDescent="0.4">
      <c r="A82" s="22"/>
      <c r="B82" s="14"/>
      <c r="C82" s="9"/>
      <c r="D82" s="49" t="s">
        <v>35</v>
      </c>
      <c r="E82" s="46" t="s">
        <v>37</v>
      </c>
      <c r="F82" s="52" t="s">
        <v>42</v>
      </c>
      <c r="G82" s="54">
        <v>4.6399999999999997</v>
      </c>
      <c r="H82" s="54">
        <v>5.9</v>
      </c>
      <c r="I82" s="54">
        <v>0</v>
      </c>
      <c r="J82" s="52">
        <v>72</v>
      </c>
      <c r="K82" s="55" t="s">
        <v>39</v>
      </c>
      <c r="L82" s="48">
        <v>14.4</v>
      </c>
    </row>
    <row r="83" spans="1:12" ht="15" thickBot="1" x14ac:dyDescent="0.4">
      <c r="A83" s="22"/>
      <c r="B83" s="14"/>
      <c r="C83" s="9"/>
      <c r="D83" s="49" t="s">
        <v>23</v>
      </c>
      <c r="E83" s="46" t="s">
        <v>38</v>
      </c>
      <c r="F83" s="52" t="s">
        <v>43</v>
      </c>
      <c r="G83" s="54">
        <v>3.16</v>
      </c>
      <c r="H83" s="54">
        <v>0.4</v>
      </c>
      <c r="I83" s="54">
        <v>0.84</v>
      </c>
      <c r="J83" s="52">
        <v>93.52</v>
      </c>
      <c r="K83" s="55" t="s">
        <v>40</v>
      </c>
      <c r="L83" s="48">
        <v>2.5</v>
      </c>
    </row>
    <row r="84" spans="1:12" ht="15" thickBot="1" x14ac:dyDescent="0.4">
      <c r="A84" s="22"/>
      <c r="B84" s="14"/>
      <c r="C84" s="9"/>
      <c r="D84" s="50" t="s">
        <v>22</v>
      </c>
      <c r="E84" s="46" t="s">
        <v>49</v>
      </c>
      <c r="F84" s="52" t="s">
        <v>44</v>
      </c>
      <c r="G84" s="54">
        <v>0.06</v>
      </c>
      <c r="H84" s="54">
        <v>0.02</v>
      </c>
      <c r="I84" s="54">
        <v>13.96</v>
      </c>
      <c r="J84" s="52">
        <v>55.82</v>
      </c>
      <c r="K84" s="55" t="s">
        <v>50</v>
      </c>
      <c r="L84" s="48">
        <v>7.8</v>
      </c>
    </row>
    <row r="85" spans="1:12" ht="14.5" x14ac:dyDescent="0.35">
      <c r="A85" s="22"/>
      <c r="B85" s="14"/>
      <c r="C85" s="9"/>
      <c r="D85" s="5"/>
      <c r="E85" s="38"/>
      <c r="F85" s="39"/>
      <c r="G85" s="39"/>
      <c r="H85" s="39"/>
      <c r="I85" s="39"/>
      <c r="J85" s="39"/>
      <c r="K85" s="40"/>
      <c r="L85" s="39"/>
    </row>
    <row r="86" spans="1:12" ht="14.5" x14ac:dyDescent="0.35">
      <c r="A86" s="22"/>
      <c r="B86" s="14"/>
      <c r="C86" s="9"/>
      <c r="D86" s="5"/>
      <c r="E86" s="38"/>
      <c r="F86" s="39"/>
      <c r="G86" s="39"/>
      <c r="H86" s="39"/>
      <c r="I86" s="39"/>
      <c r="J86" s="39"/>
      <c r="K86" s="40"/>
      <c r="L86" s="39"/>
    </row>
    <row r="87" spans="1:12" ht="15" thickBot="1" x14ac:dyDescent="0.4">
      <c r="A87" s="23"/>
      <c r="B87" s="16"/>
      <c r="C87" s="6"/>
      <c r="D87" s="17" t="s">
        <v>32</v>
      </c>
      <c r="E87" s="7"/>
      <c r="F87" s="65">
        <v>500</v>
      </c>
      <c r="G87" s="66">
        <v>13.69</v>
      </c>
      <c r="H87" s="66">
        <v>18.559999999999999</v>
      </c>
      <c r="I87" s="66">
        <v>52.980000000000004</v>
      </c>
      <c r="J87" s="65">
        <v>508.19</v>
      </c>
      <c r="K87" s="24"/>
      <c r="L87" s="18">
        <f t="shared" ref="L87" si="12">SUM(L81:L86)</f>
        <v>68.540000000000006</v>
      </c>
    </row>
    <row r="88" spans="1:12" ht="15" thickBot="1" x14ac:dyDescent="0.4">
      <c r="A88" s="25">
        <f>A81</f>
        <v>1</v>
      </c>
      <c r="B88" s="12">
        <f>B81</f>
        <v>5</v>
      </c>
      <c r="C88" s="8" t="s">
        <v>25</v>
      </c>
      <c r="D88" s="44" t="s">
        <v>26</v>
      </c>
      <c r="E88" s="46" t="s">
        <v>61</v>
      </c>
      <c r="F88" s="52" t="s">
        <v>46</v>
      </c>
      <c r="G88" s="54">
        <v>0.85</v>
      </c>
      <c r="H88" s="54">
        <v>3.61</v>
      </c>
      <c r="I88" s="54">
        <v>4.96</v>
      </c>
      <c r="J88" s="54">
        <v>55.68</v>
      </c>
      <c r="K88" s="112" t="s">
        <v>65</v>
      </c>
      <c r="L88" s="47">
        <v>4.7</v>
      </c>
    </row>
    <row r="89" spans="1:12" ht="26.5" thickBot="1" x14ac:dyDescent="0.4">
      <c r="A89" s="22"/>
      <c r="B89" s="14"/>
      <c r="C89" s="9"/>
      <c r="D89" s="43" t="s">
        <v>27</v>
      </c>
      <c r="E89" s="46" t="s">
        <v>98</v>
      </c>
      <c r="F89" s="52" t="s">
        <v>44</v>
      </c>
      <c r="G89" s="54">
        <v>1.58</v>
      </c>
      <c r="H89" s="54">
        <v>2.16</v>
      </c>
      <c r="I89" s="54">
        <v>9.68</v>
      </c>
      <c r="J89" s="54">
        <v>68.599999999999994</v>
      </c>
      <c r="K89" s="112" t="s">
        <v>100</v>
      </c>
      <c r="L89" s="48">
        <v>4.68</v>
      </c>
    </row>
    <row r="90" spans="1:12" ht="15" thickBot="1" x14ac:dyDescent="0.4">
      <c r="A90" s="22"/>
      <c r="B90" s="14"/>
      <c r="C90" s="9"/>
      <c r="D90" s="43" t="s">
        <v>29</v>
      </c>
      <c r="E90" s="46" t="s">
        <v>63</v>
      </c>
      <c r="F90" s="52" t="s">
        <v>111</v>
      </c>
      <c r="G90" s="54">
        <v>3.65</v>
      </c>
      <c r="H90" s="54">
        <v>5.37</v>
      </c>
      <c r="I90" s="54">
        <v>36.69</v>
      </c>
      <c r="J90" s="54">
        <v>209.7</v>
      </c>
      <c r="K90" s="112" t="s">
        <v>86</v>
      </c>
      <c r="L90" s="48">
        <v>12.27</v>
      </c>
    </row>
    <row r="91" spans="1:12" ht="15" thickBot="1" x14ac:dyDescent="0.4">
      <c r="A91" s="22"/>
      <c r="B91" s="14"/>
      <c r="C91" s="9"/>
      <c r="D91" s="43" t="s">
        <v>28</v>
      </c>
      <c r="E91" s="46" t="s">
        <v>59</v>
      </c>
      <c r="F91" s="52" t="s">
        <v>107</v>
      </c>
      <c r="G91" s="54">
        <v>15</v>
      </c>
      <c r="H91" s="54">
        <v>22</v>
      </c>
      <c r="I91" s="54">
        <v>13.02</v>
      </c>
      <c r="J91" s="54">
        <v>312.73</v>
      </c>
      <c r="K91" s="112" t="s">
        <v>97</v>
      </c>
      <c r="L91" s="48">
        <v>34.01</v>
      </c>
    </row>
    <row r="92" spans="1:12" ht="15" thickBot="1" x14ac:dyDescent="0.4">
      <c r="A92" s="22"/>
      <c r="B92" s="14"/>
      <c r="C92" s="9"/>
      <c r="D92" s="43" t="s">
        <v>30</v>
      </c>
      <c r="E92" s="46" t="s">
        <v>38</v>
      </c>
      <c r="F92" s="52" t="s">
        <v>43</v>
      </c>
      <c r="G92" s="54">
        <v>3.16</v>
      </c>
      <c r="H92" s="54">
        <v>0.4</v>
      </c>
      <c r="I92" s="54">
        <v>0.84</v>
      </c>
      <c r="J92" s="54">
        <v>93.52</v>
      </c>
      <c r="K92" s="112" t="s">
        <v>40</v>
      </c>
      <c r="L92" s="48">
        <v>2.5</v>
      </c>
    </row>
    <row r="93" spans="1:12" ht="15" thickBot="1" x14ac:dyDescent="0.4">
      <c r="A93" s="22"/>
      <c r="B93" s="14"/>
      <c r="C93" s="9"/>
      <c r="D93" s="43" t="s">
        <v>31</v>
      </c>
      <c r="E93" s="46" t="s">
        <v>48</v>
      </c>
      <c r="F93" s="52" t="s">
        <v>43</v>
      </c>
      <c r="G93" s="54">
        <v>2.2400000000000002</v>
      </c>
      <c r="H93" s="54">
        <v>0.44</v>
      </c>
      <c r="I93" s="54">
        <v>0.96</v>
      </c>
      <c r="J93" s="54">
        <v>91.96</v>
      </c>
      <c r="K93" s="112" t="s">
        <v>40</v>
      </c>
      <c r="L93" s="48">
        <v>2.1</v>
      </c>
    </row>
    <row r="94" spans="1:12" ht="15" thickBot="1" x14ac:dyDescent="0.4">
      <c r="A94" s="22"/>
      <c r="B94" s="14"/>
      <c r="C94" s="9"/>
      <c r="D94" s="43" t="s">
        <v>45</v>
      </c>
      <c r="E94" s="46" t="s">
        <v>60</v>
      </c>
      <c r="F94" s="52" t="s">
        <v>44</v>
      </c>
      <c r="G94" s="54">
        <v>0.32</v>
      </c>
      <c r="H94" s="54">
        <v>0.02</v>
      </c>
      <c r="I94" s="54">
        <v>28.84</v>
      </c>
      <c r="J94" s="54">
        <v>118</v>
      </c>
      <c r="K94" s="112" t="s">
        <v>82</v>
      </c>
      <c r="L94" s="48">
        <v>8.2799999999999994</v>
      </c>
    </row>
    <row r="95" spans="1:12" ht="14.5" x14ac:dyDescent="0.35">
      <c r="A95" s="22"/>
      <c r="B95" s="14"/>
      <c r="C95" s="9"/>
      <c r="D95" s="5"/>
      <c r="E95" s="38"/>
      <c r="F95" s="39"/>
      <c r="G95" s="39"/>
      <c r="H95" s="39"/>
      <c r="I95" s="39"/>
      <c r="J95" s="39"/>
      <c r="K95" s="40"/>
      <c r="L95" s="39"/>
    </row>
    <row r="96" spans="1:12" ht="14.5" x14ac:dyDescent="0.35">
      <c r="A96" s="22"/>
      <c r="B96" s="14"/>
      <c r="C96" s="9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4.5" x14ac:dyDescent="0.35">
      <c r="A97" s="23"/>
      <c r="B97" s="16"/>
      <c r="C97" s="6"/>
      <c r="D97" s="17" t="s">
        <v>32</v>
      </c>
      <c r="E97" s="10"/>
      <c r="F97" s="89" t="s">
        <v>142</v>
      </c>
      <c r="G97" s="90" t="s">
        <v>143</v>
      </c>
      <c r="H97" s="90" t="s">
        <v>144</v>
      </c>
      <c r="I97" s="90" t="s">
        <v>145</v>
      </c>
      <c r="J97" s="90" t="s">
        <v>146</v>
      </c>
      <c r="K97" s="24"/>
      <c r="L97" s="18">
        <f t="shared" ref="L97" si="13">SUM(L88:L96)</f>
        <v>68.539999999999992</v>
      </c>
    </row>
    <row r="98" spans="1:12" ht="15.75" customHeight="1" thickBot="1" x14ac:dyDescent="0.35">
      <c r="A98" s="28">
        <f>A81</f>
        <v>1</v>
      </c>
      <c r="B98" s="29">
        <f>B81</f>
        <v>5</v>
      </c>
      <c r="C98" s="117" t="s">
        <v>4</v>
      </c>
      <c r="D98" s="118"/>
      <c r="E98" s="30"/>
      <c r="F98" s="113" t="s">
        <v>134</v>
      </c>
      <c r="G98" s="114" t="s">
        <v>147</v>
      </c>
      <c r="H98" s="114" t="s">
        <v>148</v>
      </c>
      <c r="I98" s="114" t="s">
        <v>149</v>
      </c>
      <c r="J98" s="114" t="s">
        <v>150</v>
      </c>
      <c r="K98" s="31"/>
      <c r="L98" s="31">
        <f t="shared" ref="L98" si="14">L87+L97</f>
        <v>137.07999999999998</v>
      </c>
    </row>
    <row r="99" spans="1:12" ht="15" thickBot="1" x14ac:dyDescent="0.4">
      <c r="A99" s="19">
        <v>2</v>
      </c>
      <c r="B99" s="20">
        <v>1</v>
      </c>
      <c r="C99" s="21" t="s">
        <v>20</v>
      </c>
      <c r="D99" s="43" t="s">
        <v>21</v>
      </c>
      <c r="E99" s="46" t="s">
        <v>51</v>
      </c>
      <c r="F99" s="52" t="s">
        <v>111</v>
      </c>
      <c r="G99" s="54">
        <v>8.6</v>
      </c>
      <c r="H99" s="54">
        <v>6.09</v>
      </c>
      <c r="I99" s="54">
        <v>38.64</v>
      </c>
      <c r="J99" s="54">
        <v>243.75</v>
      </c>
      <c r="K99" s="112" t="s">
        <v>93</v>
      </c>
      <c r="L99" s="47">
        <v>12.27</v>
      </c>
    </row>
    <row r="100" spans="1:12" ht="15" thickBot="1" x14ac:dyDescent="0.4">
      <c r="A100" s="22"/>
      <c r="B100" s="14"/>
      <c r="C100" s="9"/>
      <c r="D100" s="43" t="s">
        <v>21</v>
      </c>
      <c r="E100" s="46" t="s">
        <v>151</v>
      </c>
      <c r="F100" s="52" t="s">
        <v>107</v>
      </c>
      <c r="G100" s="54">
        <v>6.78</v>
      </c>
      <c r="H100" s="54">
        <v>7.54</v>
      </c>
      <c r="I100" s="54">
        <v>8.58</v>
      </c>
      <c r="J100" s="54">
        <v>129.09</v>
      </c>
      <c r="K100" s="112" t="s">
        <v>140</v>
      </c>
      <c r="L100" s="48">
        <v>45.29</v>
      </c>
    </row>
    <row r="101" spans="1:12" ht="15" thickBot="1" x14ac:dyDescent="0.4">
      <c r="A101" s="22"/>
      <c r="B101" s="14"/>
      <c r="C101" s="9"/>
      <c r="D101" s="44" t="s">
        <v>68</v>
      </c>
      <c r="E101" s="46" t="s">
        <v>38</v>
      </c>
      <c r="F101" s="52" t="s">
        <v>76</v>
      </c>
      <c r="G101" s="54">
        <v>3.95</v>
      </c>
      <c r="H101" s="54">
        <v>0.5</v>
      </c>
      <c r="I101" s="54">
        <v>1.05</v>
      </c>
      <c r="J101" s="54">
        <v>116.9</v>
      </c>
      <c r="K101" s="112" t="s">
        <v>40</v>
      </c>
      <c r="L101" s="48">
        <v>2.5</v>
      </c>
    </row>
    <row r="102" spans="1:12" ht="15" thickBot="1" x14ac:dyDescent="0.4">
      <c r="A102" s="22"/>
      <c r="B102" s="14"/>
      <c r="C102" s="9"/>
      <c r="D102" s="44" t="s">
        <v>22</v>
      </c>
      <c r="E102" s="46" t="s">
        <v>52</v>
      </c>
      <c r="F102" s="52" t="s">
        <v>44</v>
      </c>
      <c r="G102" s="54">
        <v>0.12</v>
      </c>
      <c r="H102" s="54">
        <v>0.02</v>
      </c>
      <c r="I102" s="54">
        <v>13.7</v>
      </c>
      <c r="J102" s="54">
        <v>55.86</v>
      </c>
      <c r="K102" s="112" t="s">
        <v>106</v>
      </c>
      <c r="L102" s="48">
        <v>8.48</v>
      </c>
    </row>
    <row r="103" spans="1:12" ht="14.5" x14ac:dyDescent="0.35">
      <c r="A103" s="22"/>
      <c r="B103" s="14"/>
      <c r="C103" s="9"/>
      <c r="D103" s="45"/>
      <c r="E103" s="38"/>
      <c r="F103" s="39"/>
      <c r="G103" s="39"/>
      <c r="H103" s="39"/>
      <c r="I103" s="39"/>
      <c r="J103" s="39"/>
      <c r="K103" s="40"/>
      <c r="L103" s="39"/>
    </row>
    <row r="104" spans="1:12" ht="14.5" x14ac:dyDescent="0.35">
      <c r="A104" s="22"/>
      <c r="B104" s="14"/>
      <c r="C104" s="9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4.5" x14ac:dyDescent="0.35">
      <c r="A105" s="22"/>
      <c r="B105" s="14"/>
      <c r="C105" s="9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5" thickBot="1" x14ac:dyDescent="0.4">
      <c r="A106" s="23"/>
      <c r="B106" s="16"/>
      <c r="C106" s="6"/>
      <c r="D106" s="17" t="s">
        <v>32</v>
      </c>
      <c r="E106" s="7"/>
      <c r="F106" s="89" t="s">
        <v>152</v>
      </c>
      <c r="G106" s="90" t="s">
        <v>153</v>
      </c>
      <c r="H106" s="90" t="s">
        <v>154</v>
      </c>
      <c r="I106" s="90" t="s">
        <v>155</v>
      </c>
      <c r="J106" s="90" t="s">
        <v>156</v>
      </c>
      <c r="K106" s="24"/>
      <c r="L106" s="18">
        <f t="shared" ref="L106" si="15">SUM(L99:L105)</f>
        <v>68.540000000000006</v>
      </c>
    </row>
    <row r="107" spans="1:12" ht="26.5" thickBot="1" x14ac:dyDescent="0.4">
      <c r="A107" s="25">
        <f>A99</f>
        <v>2</v>
      </c>
      <c r="B107" s="12">
        <f>B99</f>
        <v>1</v>
      </c>
      <c r="C107" s="8" t="s">
        <v>25</v>
      </c>
      <c r="D107" s="50" t="s">
        <v>26</v>
      </c>
      <c r="E107" s="46" t="s">
        <v>79</v>
      </c>
      <c r="F107" s="52" t="s">
        <v>46</v>
      </c>
      <c r="G107" s="54">
        <v>0.67</v>
      </c>
      <c r="H107" s="54">
        <v>0.06</v>
      </c>
      <c r="I107" s="54">
        <v>2.1</v>
      </c>
      <c r="J107" s="52">
        <v>12</v>
      </c>
      <c r="K107" s="55" t="s">
        <v>81</v>
      </c>
      <c r="L107" s="47">
        <v>4.7</v>
      </c>
    </row>
    <row r="108" spans="1:12" ht="15" thickBot="1" x14ac:dyDescent="0.4">
      <c r="A108" s="22"/>
      <c r="B108" s="14"/>
      <c r="C108" s="9"/>
      <c r="D108" s="49" t="s">
        <v>27</v>
      </c>
      <c r="E108" s="46" t="s">
        <v>69</v>
      </c>
      <c r="F108" s="52" t="s">
        <v>44</v>
      </c>
      <c r="G108" s="54">
        <v>1.42</v>
      </c>
      <c r="H108" s="54">
        <v>3.96</v>
      </c>
      <c r="I108" s="54">
        <v>6.32</v>
      </c>
      <c r="J108" s="52">
        <v>71.8</v>
      </c>
      <c r="K108" s="55" t="s">
        <v>114</v>
      </c>
      <c r="L108" s="48">
        <v>8.2100000000000009</v>
      </c>
    </row>
    <row r="109" spans="1:12" ht="15" thickBot="1" x14ac:dyDescent="0.4">
      <c r="A109" s="22"/>
      <c r="B109" s="14"/>
      <c r="C109" s="9"/>
      <c r="D109" s="43" t="s">
        <v>29</v>
      </c>
      <c r="E109" s="46" t="s">
        <v>58</v>
      </c>
      <c r="F109" s="52" t="s">
        <v>111</v>
      </c>
      <c r="G109" s="54">
        <v>5.46</v>
      </c>
      <c r="H109" s="54">
        <v>5.79</v>
      </c>
      <c r="I109" s="54">
        <v>30.45</v>
      </c>
      <c r="J109" s="52">
        <v>195.72</v>
      </c>
      <c r="K109" s="55" t="s">
        <v>119</v>
      </c>
      <c r="L109" s="48">
        <v>22.73</v>
      </c>
    </row>
    <row r="110" spans="1:12" ht="15" thickBot="1" x14ac:dyDescent="0.4">
      <c r="A110" s="22"/>
      <c r="B110" s="14"/>
      <c r="C110" s="9"/>
      <c r="D110" s="49" t="s">
        <v>28</v>
      </c>
      <c r="E110" s="46" t="s">
        <v>133</v>
      </c>
      <c r="F110" s="52" t="s">
        <v>107</v>
      </c>
      <c r="G110" s="54">
        <v>13.02</v>
      </c>
      <c r="H110" s="54">
        <v>18.05</v>
      </c>
      <c r="I110" s="54">
        <v>7.36</v>
      </c>
      <c r="J110" s="52">
        <v>243.64</v>
      </c>
      <c r="K110" s="55" t="s">
        <v>120</v>
      </c>
      <c r="L110" s="47">
        <v>20.5</v>
      </c>
    </row>
    <row r="111" spans="1:12" ht="15" thickBot="1" x14ac:dyDescent="0.4">
      <c r="A111" s="22"/>
      <c r="B111" s="14"/>
      <c r="C111" s="9"/>
      <c r="D111" s="49" t="s">
        <v>30</v>
      </c>
      <c r="E111" s="46" t="s">
        <v>38</v>
      </c>
      <c r="F111" s="52" t="s">
        <v>43</v>
      </c>
      <c r="G111" s="54">
        <v>3.16</v>
      </c>
      <c r="H111" s="54">
        <v>0.4</v>
      </c>
      <c r="I111" s="54">
        <v>0.84</v>
      </c>
      <c r="J111" s="52">
        <v>93.52</v>
      </c>
      <c r="K111" s="55" t="s">
        <v>40</v>
      </c>
      <c r="L111" s="47">
        <v>2.5</v>
      </c>
    </row>
    <row r="112" spans="1:12" ht="15" thickBot="1" x14ac:dyDescent="0.4">
      <c r="A112" s="22"/>
      <c r="B112" s="14"/>
      <c r="C112" s="9"/>
      <c r="D112" s="49" t="s">
        <v>31</v>
      </c>
      <c r="E112" s="46" t="s">
        <v>48</v>
      </c>
      <c r="F112" s="52" t="s">
        <v>43</v>
      </c>
      <c r="G112" s="54">
        <v>2.2400000000000002</v>
      </c>
      <c r="H112" s="54">
        <v>0.44</v>
      </c>
      <c r="I112" s="54">
        <v>0.96</v>
      </c>
      <c r="J112" s="52">
        <v>91.96</v>
      </c>
      <c r="K112" s="55" t="s">
        <v>40</v>
      </c>
      <c r="L112" s="48">
        <v>2.1</v>
      </c>
    </row>
    <row r="113" spans="1:12" ht="15" thickBot="1" x14ac:dyDescent="0.4">
      <c r="A113" s="22"/>
      <c r="B113" s="14"/>
      <c r="C113" s="9"/>
      <c r="D113" s="49" t="s">
        <v>45</v>
      </c>
      <c r="E113" s="46" t="s">
        <v>49</v>
      </c>
      <c r="F113" s="52" t="s">
        <v>44</v>
      </c>
      <c r="G113" s="54">
        <v>0.06</v>
      </c>
      <c r="H113" s="54">
        <v>0.02</v>
      </c>
      <c r="I113" s="54">
        <v>13.96</v>
      </c>
      <c r="J113" s="52">
        <v>55.82</v>
      </c>
      <c r="K113" s="55" t="s">
        <v>50</v>
      </c>
      <c r="L113" s="48">
        <v>7.8</v>
      </c>
    </row>
    <row r="114" spans="1:12" ht="14.5" x14ac:dyDescent="0.35">
      <c r="A114" s="22"/>
      <c r="B114" s="14"/>
      <c r="C114" s="9"/>
      <c r="D114" s="5"/>
      <c r="E114" s="38"/>
      <c r="F114" s="39"/>
      <c r="G114" s="39"/>
      <c r="H114" s="39"/>
      <c r="I114" s="39"/>
      <c r="J114" s="39"/>
      <c r="K114" s="40"/>
      <c r="L114" s="39"/>
    </row>
    <row r="115" spans="1:12" ht="15" thickBot="1" x14ac:dyDescent="0.4">
      <c r="A115" s="23"/>
      <c r="B115" s="16"/>
      <c r="C115" s="6"/>
      <c r="D115" s="17" t="s">
        <v>32</v>
      </c>
      <c r="E115" s="10"/>
      <c r="F115" s="65">
        <v>790</v>
      </c>
      <c r="G115" s="66">
        <v>26.029999999999998</v>
      </c>
      <c r="H115" s="66">
        <v>28.72</v>
      </c>
      <c r="I115" s="66">
        <v>61.99</v>
      </c>
      <c r="J115" s="65">
        <v>764.46</v>
      </c>
      <c r="K115" s="24"/>
      <c r="L115" s="18">
        <f t="shared" ref="L115" si="16">SUM(L107:L114)</f>
        <v>68.540000000000006</v>
      </c>
    </row>
    <row r="116" spans="1:12" ht="15" thickBot="1" x14ac:dyDescent="0.35">
      <c r="A116" s="28">
        <f>A99</f>
        <v>2</v>
      </c>
      <c r="B116" s="29">
        <f>B99</f>
        <v>1</v>
      </c>
      <c r="C116" s="117" t="s">
        <v>4</v>
      </c>
      <c r="D116" s="118"/>
      <c r="E116" s="30"/>
      <c r="F116" s="115" t="s">
        <v>134</v>
      </c>
      <c r="G116" s="116" t="s">
        <v>157</v>
      </c>
      <c r="H116" s="116" t="s">
        <v>158</v>
      </c>
      <c r="I116" s="116" t="s">
        <v>159</v>
      </c>
      <c r="J116" s="116" t="s">
        <v>160</v>
      </c>
      <c r="K116" s="31"/>
      <c r="L116" s="31">
        <f>L106+L115</f>
        <v>137.08000000000001</v>
      </c>
    </row>
    <row r="117" spans="1:12" ht="15" thickBot="1" x14ac:dyDescent="0.4">
      <c r="A117" s="13">
        <v>2</v>
      </c>
      <c r="B117" s="14">
        <v>2</v>
      </c>
      <c r="C117" s="21" t="s">
        <v>20</v>
      </c>
      <c r="D117" s="43" t="s">
        <v>21</v>
      </c>
      <c r="E117" s="46" t="s">
        <v>70</v>
      </c>
      <c r="F117" s="52" t="s">
        <v>111</v>
      </c>
      <c r="G117" s="54">
        <v>16.71</v>
      </c>
      <c r="H117" s="54">
        <v>11.39</v>
      </c>
      <c r="I117" s="54">
        <v>52.67</v>
      </c>
      <c r="J117" s="52">
        <v>380.62</v>
      </c>
      <c r="K117" s="55" t="s">
        <v>117</v>
      </c>
      <c r="L117" s="47">
        <v>40.83</v>
      </c>
    </row>
    <row r="118" spans="1:12" ht="15" thickBot="1" x14ac:dyDescent="0.4">
      <c r="A118" s="13"/>
      <c r="B118" s="14"/>
      <c r="C118" s="9"/>
      <c r="D118" s="43" t="s">
        <v>21</v>
      </c>
      <c r="E118" s="46" t="s">
        <v>96</v>
      </c>
      <c r="F118" s="52" t="s">
        <v>116</v>
      </c>
      <c r="G118" s="54">
        <v>0.03</v>
      </c>
      <c r="H118" s="54">
        <v>0.03</v>
      </c>
      <c r="I118" s="54">
        <v>5.1100000000000003</v>
      </c>
      <c r="J118" s="52">
        <v>20.79</v>
      </c>
      <c r="K118" s="55" t="s">
        <v>118</v>
      </c>
      <c r="L118" s="48">
        <v>3.43</v>
      </c>
    </row>
    <row r="119" spans="1:12" ht="15" thickBot="1" x14ac:dyDescent="0.4">
      <c r="A119" s="13"/>
      <c r="B119" s="14"/>
      <c r="C119" s="9"/>
      <c r="D119" s="43" t="s">
        <v>23</v>
      </c>
      <c r="E119" s="46" t="s">
        <v>38</v>
      </c>
      <c r="F119" s="52" t="s">
        <v>43</v>
      </c>
      <c r="G119" s="54">
        <v>3.16</v>
      </c>
      <c r="H119" s="54">
        <v>0.4</v>
      </c>
      <c r="I119" s="54">
        <v>0.84</v>
      </c>
      <c r="J119" s="52">
        <v>93.52</v>
      </c>
      <c r="K119" s="55" t="s">
        <v>40</v>
      </c>
      <c r="L119" s="48">
        <v>2.5</v>
      </c>
    </row>
    <row r="120" spans="1:12" ht="15" thickBot="1" x14ac:dyDescent="0.4">
      <c r="A120" s="13"/>
      <c r="B120" s="14"/>
      <c r="C120" s="9"/>
      <c r="D120" s="44" t="s">
        <v>22</v>
      </c>
      <c r="E120" s="46" t="s">
        <v>52</v>
      </c>
      <c r="F120" s="52" t="s">
        <v>44</v>
      </c>
      <c r="G120" s="54">
        <v>0.12</v>
      </c>
      <c r="H120" s="54">
        <v>0.02</v>
      </c>
      <c r="I120" s="54">
        <v>13.7</v>
      </c>
      <c r="J120" s="52">
        <v>55.86</v>
      </c>
      <c r="K120" s="55" t="s">
        <v>106</v>
      </c>
      <c r="L120" s="48">
        <v>8.48</v>
      </c>
    </row>
    <row r="121" spans="1:12" ht="15" thickBot="1" x14ac:dyDescent="0.4">
      <c r="A121" s="13"/>
      <c r="B121" s="14"/>
      <c r="C121" s="9"/>
      <c r="D121" s="44" t="s">
        <v>24</v>
      </c>
      <c r="E121" s="46" t="s">
        <v>56</v>
      </c>
      <c r="F121" s="52" t="s">
        <v>107</v>
      </c>
      <c r="G121" s="54">
        <v>0.4</v>
      </c>
      <c r="H121" s="54">
        <v>0.4</v>
      </c>
      <c r="I121" s="54">
        <v>9.8000000000000007</v>
      </c>
      <c r="J121" s="52">
        <v>47</v>
      </c>
      <c r="K121" s="55" t="s">
        <v>113</v>
      </c>
      <c r="L121" s="48">
        <v>13.3</v>
      </c>
    </row>
    <row r="122" spans="1:12" ht="14.5" x14ac:dyDescent="0.35">
      <c r="A122" s="13"/>
      <c r="B122" s="14"/>
      <c r="C122" s="9"/>
      <c r="D122" s="5"/>
      <c r="E122" s="38"/>
      <c r="F122" s="39"/>
      <c r="G122" s="39"/>
      <c r="H122" s="39"/>
      <c r="I122" s="39"/>
      <c r="J122" s="39"/>
      <c r="K122" s="40"/>
      <c r="L122" s="39"/>
    </row>
    <row r="123" spans="1:12" ht="14.5" x14ac:dyDescent="0.35">
      <c r="A123" s="13"/>
      <c r="B123" s="14"/>
      <c r="C123" s="9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" thickBot="1" x14ac:dyDescent="0.4">
      <c r="A124" s="15"/>
      <c r="B124" s="16"/>
      <c r="C124" s="6"/>
      <c r="D124" s="17" t="s">
        <v>32</v>
      </c>
      <c r="E124" s="7"/>
      <c r="F124" s="65">
        <v>520</v>
      </c>
      <c r="G124" s="66">
        <v>20.420000000000002</v>
      </c>
      <c r="H124" s="66">
        <v>12.24</v>
      </c>
      <c r="I124" s="66">
        <v>82.12</v>
      </c>
      <c r="J124" s="65">
        <v>597.79</v>
      </c>
      <c r="K124" s="24"/>
      <c r="L124" s="18">
        <f t="shared" ref="L124" si="17">SUM(L117:L123)</f>
        <v>68.539999999999992</v>
      </c>
    </row>
    <row r="125" spans="1:12" ht="15" thickBot="1" x14ac:dyDescent="0.4">
      <c r="A125" s="12">
        <f>A117</f>
        <v>2</v>
      </c>
      <c r="B125" s="12">
        <f>B117</f>
        <v>2</v>
      </c>
      <c r="C125" s="8" t="s">
        <v>25</v>
      </c>
      <c r="D125" s="44" t="s">
        <v>26</v>
      </c>
      <c r="E125" s="46" t="s">
        <v>53</v>
      </c>
      <c r="F125" s="52" t="s">
        <v>46</v>
      </c>
      <c r="G125" s="54">
        <v>0.74</v>
      </c>
      <c r="H125" s="54">
        <v>0.05</v>
      </c>
      <c r="I125" s="54">
        <v>6.89</v>
      </c>
      <c r="J125" s="52">
        <v>49.02</v>
      </c>
      <c r="K125" s="55" t="s">
        <v>84</v>
      </c>
      <c r="L125" s="47">
        <v>4.7</v>
      </c>
    </row>
    <row r="126" spans="1:12" ht="15" thickBot="1" x14ac:dyDescent="0.4">
      <c r="A126" s="13"/>
      <c r="B126" s="14"/>
      <c r="C126" s="9"/>
      <c r="D126" s="43" t="s">
        <v>27</v>
      </c>
      <c r="E126" s="46" t="s">
        <v>57</v>
      </c>
      <c r="F126" s="52" t="s">
        <v>44</v>
      </c>
      <c r="G126" s="54">
        <v>1.62</v>
      </c>
      <c r="H126" s="54">
        <v>4.08</v>
      </c>
      <c r="I126" s="54">
        <v>9.58</v>
      </c>
      <c r="J126" s="52">
        <v>85.8</v>
      </c>
      <c r="K126" s="55" t="s">
        <v>89</v>
      </c>
      <c r="L126" s="48">
        <v>11.83</v>
      </c>
    </row>
    <row r="127" spans="1:12" ht="15" thickBot="1" x14ac:dyDescent="0.4">
      <c r="A127" s="13"/>
      <c r="B127" s="14"/>
      <c r="C127" s="9"/>
      <c r="D127" s="43" t="s">
        <v>29</v>
      </c>
      <c r="E127" s="46" t="s">
        <v>63</v>
      </c>
      <c r="F127" s="52" t="s">
        <v>111</v>
      </c>
      <c r="G127" s="54">
        <v>3.65</v>
      </c>
      <c r="H127" s="54">
        <v>5.37</v>
      </c>
      <c r="I127" s="54">
        <v>36.69</v>
      </c>
      <c r="J127" s="52">
        <v>209.7</v>
      </c>
      <c r="K127" s="55" t="s">
        <v>86</v>
      </c>
      <c r="L127" s="48">
        <v>12.27</v>
      </c>
    </row>
    <row r="128" spans="1:12" ht="15" thickBot="1" x14ac:dyDescent="0.4">
      <c r="A128" s="13"/>
      <c r="B128" s="14"/>
      <c r="C128" s="9"/>
      <c r="D128" s="43" t="s">
        <v>28</v>
      </c>
      <c r="E128" s="46" t="s">
        <v>135</v>
      </c>
      <c r="F128" s="52" t="s">
        <v>107</v>
      </c>
      <c r="G128" s="54">
        <v>12.66</v>
      </c>
      <c r="H128" s="54">
        <v>8.76</v>
      </c>
      <c r="I128" s="54">
        <v>3.81</v>
      </c>
      <c r="J128" s="52">
        <v>159</v>
      </c>
      <c r="K128" s="55" t="s">
        <v>136</v>
      </c>
      <c r="L128" s="48">
        <v>26.86</v>
      </c>
    </row>
    <row r="129" spans="1:12" ht="15" thickBot="1" x14ac:dyDescent="0.4">
      <c r="A129" s="13"/>
      <c r="B129" s="14"/>
      <c r="C129" s="9"/>
      <c r="D129" s="43" t="s">
        <v>30</v>
      </c>
      <c r="E129" s="46" t="s">
        <v>38</v>
      </c>
      <c r="F129" s="52" t="s">
        <v>43</v>
      </c>
      <c r="G129" s="54">
        <v>3.16</v>
      </c>
      <c r="H129" s="54">
        <v>0.4</v>
      </c>
      <c r="I129" s="54">
        <v>0.84</v>
      </c>
      <c r="J129" s="52">
        <v>93.52</v>
      </c>
      <c r="K129" s="55" t="s">
        <v>40</v>
      </c>
      <c r="L129" s="48">
        <v>2.5</v>
      </c>
    </row>
    <row r="130" spans="1:12" ht="15" thickBot="1" x14ac:dyDescent="0.4">
      <c r="A130" s="13"/>
      <c r="B130" s="14"/>
      <c r="C130" s="9"/>
      <c r="D130" s="43" t="s">
        <v>31</v>
      </c>
      <c r="E130" s="46" t="s">
        <v>48</v>
      </c>
      <c r="F130" s="52" t="s">
        <v>43</v>
      </c>
      <c r="G130" s="54">
        <v>2.2400000000000002</v>
      </c>
      <c r="H130" s="54">
        <v>0.44</v>
      </c>
      <c r="I130" s="54">
        <v>0.96</v>
      </c>
      <c r="J130" s="52">
        <v>91.96</v>
      </c>
      <c r="K130" s="55" t="s">
        <v>40</v>
      </c>
      <c r="L130" s="48">
        <v>2.1</v>
      </c>
    </row>
    <row r="131" spans="1:12" ht="15" thickBot="1" x14ac:dyDescent="0.4">
      <c r="A131" s="13"/>
      <c r="B131" s="14"/>
      <c r="C131" s="9"/>
      <c r="D131" s="43" t="s">
        <v>45</v>
      </c>
      <c r="E131" s="46" t="s">
        <v>60</v>
      </c>
      <c r="F131" s="52" t="s">
        <v>44</v>
      </c>
      <c r="G131" s="54">
        <v>0.32</v>
      </c>
      <c r="H131" s="54">
        <v>0.02</v>
      </c>
      <c r="I131" s="54">
        <v>28.84</v>
      </c>
      <c r="J131" s="52">
        <v>118</v>
      </c>
      <c r="K131" s="55" t="s">
        <v>82</v>
      </c>
      <c r="L131" s="48">
        <v>8.2799999999999994</v>
      </c>
    </row>
    <row r="132" spans="1:12" ht="14.5" x14ac:dyDescent="0.35">
      <c r="A132" s="13"/>
      <c r="B132" s="14"/>
      <c r="C132" s="9"/>
      <c r="D132" s="5"/>
      <c r="E132" s="38"/>
      <c r="F132" s="39"/>
      <c r="G132" s="39"/>
      <c r="H132" s="39"/>
      <c r="I132" s="39"/>
      <c r="J132" s="39"/>
      <c r="K132" s="40"/>
      <c r="L132" s="39"/>
    </row>
    <row r="133" spans="1:12" ht="14.5" x14ac:dyDescent="0.35">
      <c r="A133" s="13"/>
      <c r="B133" s="14"/>
      <c r="C133" s="9"/>
      <c r="D133" s="5"/>
      <c r="E133" s="38"/>
      <c r="F133" s="39"/>
      <c r="G133" s="39"/>
      <c r="H133" s="39"/>
      <c r="I133" s="39"/>
      <c r="J133" s="39"/>
      <c r="K133" s="40"/>
      <c r="L133" s="39"/>
    </row>
    <row r="134" spans="1:12" ht="15" thickBot="1" x14ac:dyDescent="0.4">
      <c r="A134" s="15"/>
      <c r="B134" s="16"/>
      <c r="C134" s="6"/>
      <c r="D134" s="17" t="s">
        <v>32</v>
      </c>
      <c r="E134" s="10"/>
      <c r="F134" s="67">
        <v>790</v>
      </c>
      <c r="G134" s="68">
        <v>24.39</v>
      </c>
      <c r="H134" s="68">
        <v>19.119999999999997</v>
      </c>
      <c r="I134" s="68">
        <v>87.61</v>
      </c>
      <c r="J134" s="67">
        <v>807</v>
      </c>
      <c r="K134" s="24"/>
      <c r="L134" s="18">
        <f t="shared" ref="L134" si="18">SUM(L125:L133)</f>
        <v>68.539999999999992</v>
      </c>
    </row>
    <row r="135" spans="1:12" ht="15" thickBot="1" x14ac:dyDescent="0.35">
      <c r="A135" s="32">
        <f>A117</f>
        <v>2</v>
      </c>
      <c r="B135" s="32">
        <f>B117</f>
        <v>2</v>
      </c>
      <c r="C135" s="117" t="s">
        <v>4</v>
      </c>
      <c r="D135" s="118"/>
      <c r="E135" s="30"/>
      <c r="F135" s="110">
        <v>1310</v>
      </c>
      <c r="G135" s="111">
        <v>44.81</v>
      </c>
      <c r="H135" s="111">
        <v>31.36</v>
      </c>
      <c r="I135" s="111">
        <v>169.73000000000002</v>
      </c>
      <c r="J135" s="110">
        <v>1404.79</v>
      </c>
      <c r="K135" s="31"/>
      <c r="L135" s="31">
        <f t="shared" ref="L135" si="19">L124+L134</f>
        <v>137.07999999999998</v>
      </c>
    </row>
    <row r="136" spans="1:12" ht="24.5" thickBot="1" x14ac:dyDescent="0.4">
      <c r="A136" s="19">
        <v>2</v>
      </c>
      <c r="B136" s="20">
        <v>3</v>
      </c>
      <c r="C136" s="21" t="s">
        <v>20</v>
      </c>
      <c r="D136" s="43" t="s">
        <v>21</v>
      </c>
      <c r="E136" s="80" t="s">
        <v>131</v>
      </c>
      <c r="F136" s="81" t="s">
        <v>41</v>
      </c>
      <c r="G136" s="82">
        <v>9.86</v>
      </c>
      <c r="H136" s="82">
        <v>12.65</v>
      </c>
      <c r="I136" s="82">
        <v>50.64</v>
      </c>
      <c r="J136" s="81">
        <v>356.57</v>
      </c>
      <c r="K136" s="69" t="s">
        <v>132</v>
      </c>
      <c r="L136" s="47">
        <v>42.64</v>
      </c>
    </row>
    <row r="137" spans="1:12" ht="15" thickBot="1" x14ac:dyDescent="0.4">
      <c r="A137" s="22"/>
      <c r="B137" s="14"/>
      <c r="C137" s="9"/>
      <c r="D137" s="43" t="s">
        <v>35</v>
      </c>
      <c r="E137" s="80" t="s">
        <v>55</v>
      </c>
      <c r="F137" s="81" t="s">
        <v>109</v>
      </c>
      <c r="G137" s="82">
        <v>0.08</v>
      </c>
      <c r="H137" s="82">
        <v>7.25</v>
      </c>
      <c r="I137" s="82">
        <v>0.13</v>
      </c>
      <c r="J137" s="81">
        <v>66</v>
      </c>
      <c r="K137" s="69" t="s">
        <v>110</v>
      </c>
      <c r="L137" s="48">
        <v>15.6</v>
      </c>
    </row>
    <row r="138" spans="1:12" ht="15" thickBot="1" x14ac:dyDescent="0.4">
      <c r="A138" s="22"/>
      <c r="B138" s="14"/>
      <c r="C138" s="9"/>
      <c r="D138" s="43" t="s">
        <v>23</v>
      </c>
      <c r="E138" s="80" t="s">
        <v>38</v>
      </c>
      <c r="F138" s="81" t="s">
        <v>76</v>
      </c>
      <c r="G138" s="82">
        <v>3.95</v>
      </c>
      <c r="H138" s="82">
        <v>0.5</v>
      </c>
      <c r="I138" s="82">
        <v>1.05</v>
      </c>
      <c r="J138" s="81">
        <v>116.9</v>
      </c>
      <c r="K138" s="69" t="s">
        <v>40</v>
      </c>
      <c r="L138" s="48">
        <v>2.5</v>
      </c>
    </row>
    <row r="139" spans="1:12" ht="15.75" customHeight="1" thickBot="1" x14ac:dyDescent="0.4">
      <c r="A139" s="22"/>
      <c r="B139" s="14"/>
      <c r="C139" s="9"/>
      <c r="D139" s="44" t="s">
        <v>22</v>
      </c>
      <c r="E139" s="80" t="s">
        <v>49</v>
      </c>
      <c r="F139" s="81" t="s">
        <v>44</v>
      </c>
      <c r="G139" s="82">
        <v>0.06</v>
      </c>
      <c r="H139" s="82">
        <v>0.02</v>
      </c>
      <c r="I139" s="82">
        <v>13.96</v>
      </c>
      <c r="J139" s="81">
        <v>55.82</v>
      </c>
      <c r="K139" s="69" t="s">
        <v>50</v>
      </c>
      <c r="L139" s="48">
        <v>7.8</v>
      </c>
    </row>
    <row r="140" spans="1:12" ht="15" thickBot="1" x14ac:dyDescent="0.4">
      <c r="A140" s="22"/>
      <c r="B140" s="14"/>
      <c r="C140" s="9"/>
      <c r="D140" s="62"/>
      <c r="E140" s="91"/>
      <c r="F140" s="92"/>
      <c r="G140" s="93"/>
      <c r="H140" s="92"/>
      <c r="I140" s="92"/>
      <c r="J140" s="93"/>
      <c r="K140" s="93"/>
      <c r="L140" s="61"/>
    </row>
    <row r="141" spans="1:12" ht="14.5" x14ac:dyDescent="0.35">
      <c r="A141" s="22"/>
      <c r="B141" s="14"/>
      <c r="C141" s="9"/>
      <c r="D141" s="5"/>
      <c r="E141" s="83"/>
      <c r="F141" s="84"/>
      <c r="G141" s="84"/>
      <c r="H141" s="84"/>
      <c r="I141" s="84"/>
      <c r="J141" s="84"/>
      <c r="K141" s="85"/>
      <c r="L141" s="39"/>
    </row>
    <row r="142" spans="1:12" ht="14.5" x14ac:dyDescent="0.35">
      <c r="A142" s="22"/>
      <c r="B142" s="14"/>
      <c r="C142" s="9"/>
      <c r="D142" s="5"/>
      <c r="E142" s="83"/>
      <c r="F142" s="84"/>
      <c r="G142" s="84"/>
      <c r="H142" s="84"/>
      <c r="I142" s="84"/>
      <c r="J142" s="84"/>
      <c r="K142" s="85"/>
      <c r="L142" s="39"/>
    </row>
    <row r="143" spans="1:12" ht="15" thickBot="1" x14ac:dyDescent="0.4">
      <c r="A143" s="23"/>
      <c r="B143" s="16"/>
      <c r="C143" s="6"/>
      <c r="D143" s="17" t="s">
        <v>32</v>
      </c>
      <c r="E143" s="86"/>
      <c r="F143" s="75">
        <v>500</v>
      </c>
      <c r="G143" s="76">
        <v>13.950000000000001</v>
      </c>
      <c r="H143" s="76">
        <v>20.419999999999998</v>
      </c>
      <c r="I143" s="76">
        <v>65.78</v>
      </c>
      <c r="J143" s="75">
        <v>595.29000000000008</v>
      </c>
      <c r="K143" s="87"/>
      <c r="L143" s="18">
        <f t="shared" ref="L143" si="20">SUM(L136:L142)</f>
        <v>68.540000000000006</v>
      </c>
    </row>
    <row r="144" spans="1:12" ht="15" thickBot="1" x14ac:dyDescent="0.4">
      <c r="A144" s="25">
        <f>A136</f>
        <v>2</v>
      </c>
      <c r="B144" s="12">
        <f>B136</f>
        <v>3</v>
      </c>
      <c r="C144" s="8" t="s">
        <v>25</v>
      </c>
      <c r="D144" s="50" t="s">
        <v>26</v>
      </c>
      <c r="E144" s="80" t="s">
        <v>61</v>
      </c>
      <c r="F144" s="81" t="s">
        <v>46</v>
      </c>
      <c r="G144" s="82">
        <v>0.85</v>
      </c>
      <c r="H144" s="82">
        <v>3.61</v>
      </c>
      <c r="I144" s="82">
        <v>4.96</v>
      </c>
      <c r="J144" s="52">
        <v>55.68</v>
      </c>
      <c r="K144" s="69" t="s">
        <v>65</v>
      </c>
      <c r="L144" s="47">
        <v>4.7</v>
      </c>
    </row>
    <row r="145" spans="1:12" ht="15" thickBot="1" x14ac:dyDescent="0.4">
      <c r="A145" s="22"/>
      <c r="B145" s="14"/>
      <c r="C145" s="9"/>
      <c r="D145" s="49" t="s">
        <v>27</v>
      </c>
      <c r="E145" s="80" t="s">
        <v>62</v>
      </c>
      <c r="F145" s="81" t="s">
        <v>44</v>
      </c>
      <c r="G145" s="82">
        <v>1.28</v>
      </c>
      <c r="H145" s="82">
        <v>4</v>
      </c>
      <c r="I145" s="82">
        <v>7.32</v>
      </c>
      <c r="J145" s="97">
        <v>76.2</v>
      </c>
      <c r="K145" s="69" t="s">
        <v>121</v>
      </c>
      <c r="L145" s="48">
        <v>11.78</v>
      </c>
    </row>
    <row r="146" spans="1:12" ht="15" thickBot="1" x14ac:dyDescent="0.4">
      <c r="A146" s="22"/>
      <c r="B146" s="14"/>
      <c r="C146" s="9"/>
      <c r="D146" s="49" t="s">
        <v>29</v>
      </c>
      <c r="E146" s="80" t="s">
        <v>67</v>
      </c>
      <c r="F146" s="81" t="s">
        <v>111</v>
      </c>
      <c r="G146" s="82">
        <v>13.3</v>
      </c>
      <c r="H146" s="82">
        <v>6.52</v>
      </c>
      <c r="I146" s="82">
        <v>31.67</v>
      </c>
      <c r="J146" s="97">
        <v>242.85</v>
      </c>
      <c r="K146" s="69" t="s">
        <v>122</v>
      </c>
      <c r="L146" s="48">
        <v>10.3</v>
      </c>
    </row>
    <row r="147" spans="1:12" ht="15" thickBot="1" x14ac:dyDescent="0.4">
      <c r="A147" s="22"/>
      <c r="B147" s="14"/>
      <c r="C147" s="9"/>
      <c r="D147" s="49" t="s">
        <v>28</v>
      </c>
      <c r="E147" s="80" t="s">
        <v>73</v>
      </c>
      <c r="F147" s="81" t="s">
        <v>107</v>
      </c>
      <c r="G147" s="82">
        <v>15</v>
      </c>
      <c r="H147" s="82">
        <v>22</v>
      </c>
      <c r="I147" s="82">
        <v>13.02</v>
      </c>
      <c r="J147" s="52">
        <v>312.73</v>
      </c>
      <c r="K147" s="69" t="s">
        <v>97</v>
      </c>
      <c r="L147" s="48">
        <v>28.68</v>
      </c>
    </row>
    <row r="148" spans="1:12" ht="15" thickBot="1" x14ac:dyDescent="0.4">
      <c r="A148" s="22"/>
      <c r="B148" s="14"/>
      <c r="C148" s="9"/>
      <c r="D148" s="49" t="s">
        <v>30</v>
      </c>
      <c r="E148" s="80" t="s">
        <v>38</v>
      </c>
      <c r="F148" s="81" t="s">
        <v>43</v>
      </c>
      <c r="G148" s="82">
        <v>3.16</v>
      </c>
      <c r="H148" s="82">
        <v>0.4</v>
      </c>
      <c r="I148" s="82">
        <v>0.84</v>
      </c>
      <c r="J148" s="97">
        <v>93.52</v>
      </c>
      <c r="K148" s="69" t="s">
        <v>40</v>
      </c>
      <c r="L148" s="48">
        <v>2.5</v>
      </c>
    </row>
    <row r="149" spans="1:12" ht="15" thickBot="1" x14ac:dyDescent="0.4">
      <c r="A149" s="22"/>
      <c r="B149" s="14"/>
      <c r="C149" s="9"/>
      <c r="D149" s="49" t="s">
        <v>31</v>
      </c>
      <c r="E149" s="80" t="s">
        <v>48</v>
      </c>
      <c r="F149" s="81" t="s">
        <v>43</v>
      </c>
      <c r="G149" s="82">
        <v>2.2400000000000002</v>
      </c>
      <c r="H149" s="82">
        <v>0.44</v>
      </c>
      <c r="I149" s="82">
        <v>0.96</v>
      </c>
      <c r="J149" s="97">
        <v>91.96</v>
      </c>
      <c r="K149" s="69" t="s">
        <v>40</v>
      </c>
      <c r="L149" s="48">
        <v>2.1</v>
      </c>
    </row>
    <row r="150" spans="1:12" ht="15" thickBot="1" x14ac:dyDescent="0.4">
      <c r="A150" s="22"/>
      <c r="B150" s="14"/>
      <c r="C150" s="9"/>
      <c r="D150" s="49" t="s">
        <v>45</v>
      </c>
      <c r="E150" s="80" t="s">
        <v>52</v>
      </c>
      <c r="F150" s="81" t="s">
        <v>44</v>
      </c>
      <c r="G150" s="82">
        <v>0.12</v>
      </c>
      <c r="H150" s="82">
        <v>0.02</v>
      </c>
      <c r="I150" s="82">
        <v>13.7</v>
      </c>
      <c r="J150" s="52">
        <v>55.86</v>
      </c>
      <c r="K150" s="69" t="s">
        <v>106</v>
      </c>
      <c r="L150" s="48">
        <v>8.48</v>
      </c>
    </row>
    <row r="151" spans="1:12" ht="14.5" x14ac:dyDescent="0.35">
      <c r="A151" s="22"/>
      <c r="B151" s="14"/>
      <c r="C151" s="9"/>
      <c r="D151" s="5"/>
      <c r="E151" s="83"/>
      <c r="F151" s="84"/>
      <c r="G151" s="84"/>
      <c r="H151" s="84"/>
      <c r="I151" s="84"/>
      <c r="J151" s="84"/>
      <c r="K151" s="85"/>
      <c r="L151" s="39"/>
    </row>
    <row r="152" spans="1:12" ht="14.5" x14ac:dyDescent="0.35">
      <c r="A152" s="22"/>
      <c r="B152" s="14"/>
      <c r="C152" s="9"/>
      <c r="D152" s="5"/>
      <c r="E152" s="83"/>
      <c r="F152" s="84"/>
      <c r="G152" s="84"/>
      <c r="H152" s="84"/>
      <c r="I152" s="84"/>
      <c r="J152" s="84"/>
      <c r="K152" s="85"/>
      <c r="L152" s="39"/>
    </row>
    <row r="153" spans="1:12" ht="15" thickBot="1" x14ac:dyDescent="0.4">
      <c r="A153" s="23"/>
      <c r="B153" s="16"/>
      <c r="C153" s="6"/>
      <c r="D153" s="17" t="s">
        <v>32</v>
      </c>
      <c r="E153" s="94"/>
      <c r="F153" s="67">
        <v>790</v>
      </c>
      <c r="G153" s="68">
        <v>35.950000000000003</v>
      </c>
      <c r="H153" s="68">
        <v>36.989999999999995</v>
      </c>
      <c r="I153" s="68">
        <v>72.47</v>
      </c>
      <c r="J153" s="67">
        <v>928.80000000000007</v>
      </c>
      <c r="K153" s="87"/>
      <c r="L153" s="18">
        <f t="shared" ref="L153" si="21">SUM(L144:L152)</f>
        <v>68.540000000000006</v>
      </c>
    </row>
    <row r="154" spans="1:12" ht="15" thickBot="1" x14ac:dyDescent="0.35">
      <c r="A154" s="28">
        <f>A136</f>
        <v>2</v>
      </c>
      <c r="B154" s="29">
        <f>B136</f>
        <v>3</v>
      </c>
      <c r="C154" s="117" t="s">
        <v>4</v>
      </c>
      <c r="D154" s="118"/>
      <c r="E154" s="95"/>
      <c r="F154" s="110">
        <v>1290</v>
      </c>
      <c r="G154" s="111">
        <v>49.900000000000006</v>
      </c>
      <c r="H154" s="111">
        <v>57.41</v>
      </c>
      <c r="I154" s="111">
        <v>138.25</v>
      </c>
      <c r="J154" s="110">
        <v>1524.09</v>
      </c>
      <c r="K154" s="96"/>
      <c r="L154" s="31">
        <f t="shared" ref="L154" si="22">L143+L153</f>
        <v>137.08000000000001</v>
      </c>
    </row>
    <row r="155" spans="1:12" ht="15" thickBot="1" x14ac:dyDescent="0.4">
      <c r="A155" s="19">
        <v>2</v>
      </c>
      <c r="B155" s="20">
        <v>4</v>
      </c>
      <c r="C155" s="21" t="s">
        <v>20</v>
      </c>
      <c r="D155" s="43" t="s">
        <v>21</v>
      </c>
      <c r="E155" s="46" t="s">
        <v>66</v>
      </c>
      <c r="F155" s="52" t="s">
        <v>91</v>
      </c>
      <c r="G155" s="54">
        <v>30.68</v>
      </c>
      <c r="H155" s="54">
        <v>42.8</v>
      </c>
      <c r="I155" s="54">
        <v>35.75</v>
      </c>
      <c r="J155" s="52">
        <v>474.15</v>
      </c>
      <c r="K155" s="55" t="s">
        <v>90</v>
      </c>
      <c r="L155" s="47">
        <v>50.66</v>
      </c>
    </row>
    <row r="156" spans="1:12" ht="26.5" thickBot="1" x14ac:dyDescent="0.4">
      <c r="A156" s="22"/>
      <c r="B156" s="14"/>
      <c r="C156" s="9"/>
      <c r="D156" s="43" t="s">
        <v>35</v>
      </c>
      <c r="E156" s="46" t="s">
        <v>79</v>
      </c>
      <c r="F156" s="52" t="s">
        <v>116</v>
      </c>
      <c r="G156" s="54">
        <v>0.34</v>
      </c>
      <c r="H156" s="54">
        <v>0.03</v>
      </c>
      <c r="I156" s="54">
        <v>1.05</v>
      </c>
      <c r="J156" s="52">
        <v>6</v>
      </c>
      <c r="K156" s="55" t="s">
        <v>81</v>
      </c>
      <c r="L156" s="48">
        <v>7.58</v>
      </c>
    </row>
    <row r="157" spans="1:12" ht="15" thickBot="1" x14ac:dyDescent="0.4">
      <c r="A157" s="22"/>
      <c r="B157" s="14"/>
      <c r="C157" s="9"/>
      <c r="D157" s="43" t="s">
        <v>23</v>
      </c>
      <c r="E157" s="46" t="s">
        <v>38</v>
      </c>
      <c r="F157" s="52" t="s">
        <v>43</v>
      </c>
      <c r="G157" s="54">
        <v>3.16</v>
      </c>
      <c r="H157" s="54">
        <v>0.4</v>
      </c>
      <c r="I157" s="54">
        <v>0.84</v>
      </c>
      <c r="J157" s="52">
        <v>93.52</v>
      </c>
      <c r="K157" s="55" t="s">
        <v>40</v>
      </c>
      <c r="L157" s="48">
        <v>2.5</v>
      </c>
    </row>
    <row r="158" spans="1:12" ht="15" thickBot="1" x14ac:dyDescent="0.4">
      <c r="A158" s="22"/>
      <c r="B158" s="14"/>
      <c r="C158" s="9"/>
      <c r="D158" s="44" t="s">
        <v>22</v>
      </c>
      <c r="E158" s="46" t="s">
        <v>49</v>
      </c>
      <c r="F158" s="52" t="s">
        <v>44</v>
      </c>
      <c r="G158" s="54">
        <v>0.06</v>
      </c>
      <c r="H158" s="54">
        <v>0.02</v>
      </c>
      <c r="I158" s="54">
        <v>13.96</v>
      </c>
      <c r="J158" s="52">
        <v>55.82</v>
      </c>
      <c r="K158" s="55" t="s">
        <v>50</v>
      </c>
      <c r="L158" s="48">
        <v>7.8</v>
      </c>
    </row>
    <row r="159" spans="1:12" ht="14.5" x14ac:dyDescent="0.35">
      <c r="A159" s="22"/>
      <c r="B159" s="14"/>
      <c r="C159" s="9"/>
      <c r="D159" s="45"/>
      <c r="E159" s="38"/>
      <c r="F159" s="39"/>
      <c r="G159" s="39"/>
      <c r="H159" s="39"/>
      <c r="I159" s="39"/>
      <c r="J159" s="39"/>
      <c r="K159" s="40"/>
      <c r="L159" s="39"/>
    </row>
    <row r="160" spans="1:12" ht="14.5" x14ac:dyDescent="0.35">
      <c r="A160" s="22"/>
      <c r="B160" s="14"/>
      <c r="C160" s="9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4.5" x14ac:dyDescent="0.35">
      <c r="A161" s="22"/>
      <c r="B161" s="14"/>
      <c r="C161" s="9"/>
      <c r="D161" s="5"/>
      <c r="E161" s="38"/>
      <c r="F161" s="39"/>
      <c r="G161" s="39"/>
      <c r="H161" s="39"/>
      <c r="I161" s="39"/>
      <c r="J161" s="39"/>
      <c r="K161" s="40"/>
      <c r="L161" s="39"/>
    </row>
    <row r="162" spans="1:12" ht="15" thickBot="1" x14ac:dyDescent="0.4">
      <c r="A162" s="23"/>
      <c r="B162" s="16"/>
      <c r="C162" s="6"/>
      <c r="D162" s="17" t="s">
        <v>32</v>
      </c>
      <c r="E162" s="7"/>
      <c r="F162" s="65">
        <v>520</v>
      </c>
      <c r="G162" s="66">
        <v>34.24</v>
      </c>
      <c r="H162" s="66">
        <v>43.25</v>
      </c>
      <c r="I162" s="66">
        <v>51.6</v>
      </c>
      <c r="J162" s="65">
        <v>629.49</v>
      </c>
      <c r="K162" s="24"/>
      <c r="L162" s="18">
        <f t="shared" ref="L162" si="23">SUM(L155:L161)</f>
        <v>68.539999999999992</v>
      </c>
    </row>
    <row r="163" spans="1:12" ht="15" thickBot="1" x14ac:dyDescent="0.4">
      <c r="A163" s="25">
        <f>A155</f>
        <v>2</v>
      </c>
      <c r="B163" s="12">
        <f>B155</f>
        <v>4</v>
      </c>
      <c r="C163" s="8" t="s">
        <v>25</v>
      </c>
      <c r="D163" s="44" t="s">
        <v>26</v>
      </c>
      <c r="E163" s="46" t="s">
        <v>71</v>
      </c>
      <c r="F163" s="52" t="s">
        <v>46</v>
      </c>
      <c r="G163" s="54">
        <v>0.79</v>
      </c>
      <c r="H163" s="54">
        <v>1.95</v>
      </c>
      <c r="I163" s="54">
        <v>3.76</v>
      </c>
      <c r="J163" s="52">
        <v>35.76</v>
      </c>
      <c r="K163" s="55" t="s">
        <v>77</v>
      </c>
      <c r="L163" s="47">
        <v>4.7</v>
      </c>
    </row>
    <row r="164" spans="1:12" ht="26.5" thickBot="1" x14ac:dyDescent="0.4">
      <c r="A164" s="22"/>
      <c r="B164" s="14"/>
      <c r="C164" s="9"/>
      <c r="D164" s="43" t="s">
        <v>27</v>
      </c>
      <c r="E164" s="46" t="s">
        <v>98</v>
      </c>
      <c r="F164" s="52" t="s">
        <v>44</v>
      </c>
      <c r="G164" s="54">
        <v>1.58</v>
      </c>
      <c r="H164" s="54">
        <v>2.16</v>
      </c>
      <c r="I164" s="54">
        <v>9.68</v>
      </c>
      <c r="J164" s="52">
        <v>68.599999999999994</v>
      </c>
      <c r="K164" s="55" t="s">
        <v>100</v>
      </c>
      <c r="L164" s="48">
        <v>13.73</v>
      </c>
    </row>
    <row r="165" spans="1:12" ht="15" thickBot="1" x14ac:dyDescent="0.4">
      <c r="A165" s="22"/>
      <c r="B165" s="14"/>
      <c r="C165" s="9"/>
      <c r="D165" s="43" t="s">
        <v>28</v>
      </c>
      <c r="E165" s="46" t="s">
        <v>47</v>
      </c>
      <c r="F165" s="52" t="s">
        <v>44</v>
      </c>
      <c r="G165" s="54">
        <v>16.940000000000001</v>
      </c>
      <c r="H165" s="54">
        <v>10.46</v>
      </c>
      <c r="I165" s="54">
        <v>35.74</v>
      </c>
      <c r="J165" s="52">
        <v>305.33999999999997</v>
      </c>
      <c r="K165" s="55" t="s">
        <v>101</v>
      </c>
      <c r="L165" s="48">
        <v>37.229999999999997</v>
      </c>
    </row>
    <row r="166" spans="1:12" ht="15" thickBot="1" x14ac:dyDescent="0.4">
      <c r="A166" s="22"/>
      <c r="B166" s="14"/>
      <c r="C166" s="9"/>
      <c r="D166" s="43" t="s">
        <v>30</v>
      </c>
      <c r="E166" s="46" t="s">
        <v>38</v>
      </c>
      <c r="F166" s="52" t="s">
        <v>43</v>
      </c>
      <c r="G166" s="54">
        <v>3.16</v>
      </c>
      <c r="H166" s="54">
        <v>0.4</v>
      </c>
      <c r="I166" s="54">
        <v>0.84</v>
      </c>
      <c r="J166" s="52">
        <v>93.52</v>
      </c>
      <c r="K166" s="55" t="s">
        <v>40</v>
      </c>
      <c r="L166" s="48">
        <v>2.5</v>
      </c>
    </row>
    <row r="167" spans="1:12" ht="15" thickBot="1" x14ac:dyDescent="0.4">
      <c r="A167" s="22"/>
      <c r="B167" s="14"/>
      <c r="C167" s="9"/>
      <c r="D167" s="43" t="s">
        <v>31</v>
      </c>
      <c r="E167" s="46" t="s">
        <v>48</v>
      </c>
      <c r="F167" s="52" t="s">
        <v>43</v>
      </c>
      <c r="G167" s="54">
        <v>2.2400000000000002</v>
      </c>
      <c r="H167" s="54">
        <v>0.44</v>
      </c>
      <c r="I167" s="54">
        <v>0.96</v>
      </c>
      <c r="J167" s="52">
        <v>91.96</v>
      </c>
      <c r="K167" s="55" t="s">
        <v>40</v>
      </c>
      <c r="L167" s="48">
        <v>2.1</v>
      </c>
    </row>
    <row r="168" spans="1:12" ht="15" thickBot="1" x14ac:dyDescent="0.4">
      <c r="A168" s="22"/>
      <c r="B168" s="14"/>
      <c r="C168" s="9"/>
      <c r="D168" s="43" t="s">
        <v>45</v>
      </c>
      <c r="E168" s="46" t="s">
        <v>99</v>
      </c>
      <c r="F168" s="52" t="s">
        <v>44</v>
      </c>
      <c r="G168" s="54">
        <v>0.66</v>
      </c>
      <c r="H168" s="54">
        <v>0.08</v>
      </c>
      <c r="I168" s="54">
        <v>32.020000000000003</v>
      </c>
      <c r="J168" s="52">
        <v>132.80000000000001</v>
      </c>
      <c r="K168" s="55" t="s">
        <v>102</v>
      </c>
      <c r="L168" s="48">
        <v>8.2799999999999994</v>
      </c>
    </row>
    <row r="169" spans="1:12" ht="15" thickBot="1" x14ac:dyDescent="0.4">
      <c r="A169" s="22"/>
      <c r="B169" s="14"/>
      <c r="C169" s="9"/>
      <c r="D169" s="58"/>
      <c r="E169" s="59"/>
      <c r="F169" s="60"/>
      <c r="G169" s="61"/>
      <c r="H169" s="60"/>
      <c r="I169" s="60"/>
      <c r="J169" s="61"/>
      <c r="K169" s="61"/>
      <c r="L169" s="61"/>
    </row>
    <row r="170" spans="1:12" ht="14.5" x14ac:dyDescent="0.35">
      <c r="A170" s="22"/>
      <c r="B170" s="14"/>
      <c r="C170" s="9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4.5" x14ac:dyDescent="0.35">
      <c r="A171" s="22"/>
      <c r="B171" s="14"/>
      <c r="C171" s="9"/>
      <c r="D171" s="5"/>
      <c r="E171" s="38"/>
      <c r="F171" s="39"/>
      <c r="G171" s="39"/>
      <c r="H171" s="39"/>
      <c r="I171" s="39"/>
      <c r="J171" s="39"/>
      <c r="K171" s="40"/>
      <c r="L171" s="39"/>
    </row>
    <row r="172" spans="1:12" ht="15" thickBot="1" x14ac:dyDescent="0.4">
      <c r="A172" s="23"/>
      <c r="B172" s="16"/>
      <c r="C172" s="6"/>
      <c r="D172" s="17" t="s">
        <v>32</v>
      </c>
      <c r="E172" s="10"/>
      <c r="F172" s="67">
        <v>740</v>
      </c>
      <c r="G172" s="68">
        <v>25.37</v>
      </c>
      <c r="H172" s="68">
        <v>15.49</v>
      </c>
      <c r="I172" s="68">
        <v>83</v>
      </c>
      <c r="J172" s="67">
        <v>727.98</v>
      </c>
      <c r="K172" s="24"/>
      <c r="L172" s="18">
        <f t="shared" ref="L172" si="24">SUM(L163:L171)</f>
        <v>68.539999999999992</v>
      </c>
    </row>
    <row r="173" spans="1:12" ht="15" thickBot="1" x14ac:dyDescent="0.35">
      <c r="A173" s="28">
        <f>A155</f>
        <v>2</v>
      </c>
      <c r="B173" s="29">
        <f>B155</f>
        <v>4</v>
      </c>
      <c r="C173" s="117" t="s">
        <v>4</v>
      </c>
      <c r="D173" s="118"/>
      <c r="E173" s="30"/>
      <c r="F173" s="110">
        <v>1260</v>
      </c>
      <c r="G173" s="111">
        <v>59.609999999999992</v>
      </c>
      <c r="H173" s="111">
        <v>58.739999999999995</v>
      </c>
      <c r="I173" s="111">
        <v>134.6</v>
      </c>
      <c r="J173" s="110">
        <v>1357.47</v>
      </c>
      <c r="K173" s="31"/>
      <c r="L173" s="31">
        <f t="shared" ref="L173" si="25">L162+L172</f>
        <v>137.07999999999998</v>
      </c>
    </row>
    <row r="174" spans="1:12" ht="26.5" thickBot="1" x14ac:dyDescent="0.4">
      <c r="A174" s="19">
        <v>2</v>
      </c>
      <c r="B174" s="20">
        <v>5</v>
      </c>
      <c r="C174" s="21" t="s">
        <v>20</v>
      </c>
      <c r="D174" s="43" t="s">
        <v>21</v>
      </c>
      <c r="E174" s="46" t="s">
        <v>137</v>
      </c>
      <c r="F174" s="52" t="s">
        <v>41</v>
      </c>
      <c r="G174" s="54">
        <v>6.62</v>
      </c>
      <c r="H174" s="54">
        <v>12.19</v>
      </c>
      <c r="I174" s="54">
        <v>47.4</v>
      </c>
      <c r="J174" s="52">
        <v>327.26</v>
      </c>
      <c r="K174" s="55" t="s">
        <v>103</v>
      </c>
      <c r="L174" s="56">
        <v>43.84</v>
      </c>
    </row>
    <row r="175" spans="1:12" ht="15" thickBot="1" x14ac:dyDescent="0.4">
      <c r="A175" s="22"/>
      <c r="B175" s="14"/>
      <c r="C175" s="9"/>
      <c r="D175" s="43" t="s">
        <v>35</v>
      </c>
      <c r="E175" s="46" t="s">
        <v>37</v>
      </c>
      <c r="F175" s="52" t="s">
        <v>42</v>
      </c>
      <c r="G175" s="54">
        <v>4.6399999999999997</v>
      </c>
      <c r="H175" s="54">
        <v>5.9</v>
      </c>
      <c r="I175" s="54">
        <v>0</v>
      </c>
      <c r="J175" s="52">
        <v>72</v>
      </c>
      <c r="K175" s="55" t="s">
        <v>39</v>
      </c>
      <c r="L175" s="53">
        <v>14.4</v>
      </c>
    </row>
    <row r="176" spans="1:12" ht="15" thickBot="1" x14ac:dyDescent="0.4">
      <c r="A176" s="22"/>
      <c r="B176" s="14"/>
      <c r="C176" s="9"/>
      <c r="D176" s="43" t="s">
        <v>23</v>
      </c>
      <c r="E176" s="46" t="s">
        <v>38</v>
      </c>
      <c r="F176" s="52" t="s">
        <v>43</v>
      </c>
      <c r="G176" s="54">
        <v>3.16</v>
      </c>
      <c r="H176" s="54">
        <v>0.4</v>
      </c>
      <c r="I176" s="54">
        <v>0.84</v>
      </c>
      <c r="J176" s="52">
        <v>93.52</v>
      </c>
      <c r="K176" s="55" t="s">
        <v>40</v>
      </c>
      <c r="L176" s="57">
        <v>2.5</v>
      </c>
    </row>
    <row r="177" spans="1:12" ht="15" thickBot="1" x14ac:dyDescent="0.4">
      <c r="A177" s="22"/>
      <c r="B177" s="14"/>
      <c r="C177" s="9"/>
      <c r="D177" s="44" t="s">
        <v>22</v>
      </c>
      <c r="E177" s="46" t="s">
        <v>49</v>
      </c>
      <c r="F177" s="52" t="s">
        <v>44</v>
      </c>
      <c r="G177" s="54">
        <v>0.06</v>
      </c>
      <c r="H177" s="54">
        <v>0.02</v>
      </c>
      <c r="I177" s="54">
        <v>13.96</v>
      </c>
      <c r="J177" s="52">
        <v>55.82</v>
      </c>
      <c r="K177" s="55" t="s">
        <v>50</v>
      </c>
      <c r="L177" s="57">
        <v>7.8</v>
      </c>
    </row>
    <row r="178" spans="1:12" ht="14.5" x14ac:dyDescent="0.35">
      <c r="A178" s="22"/>
      <c r="B178" s="14"/>
      <c r="C178" s="9"/>
      <c r="D178" s="5"/>
      <c r="E178" s="38"/>
      <c r="F178" s="39"/>
      <c r="G178" s="39"/>
      <c r="H178" s="39"/>
      <c r="I178" s="39"/>
      <c r="J178" s="39"/>
      <c r="K178" s="40"/>
      <c r="L178" s="39"/>
    </row>
    <row r="179" spans="1:12" ht="14.5" x14ac:dyDescent="0.35">
      <c r="A179" s="22"/>
      <c r="B179" s="14"/>
      <c r="C179" s="9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thickBot="1" x14ac:dyDescent="0.4">
      <c r="A180" s="23"/>
      <c r="B180" s="16"/>
      <c r="C180" s="6"/>
      <c r="D180" s="17" t="s">
        <v>32</v>
      </c>
      <c r="E180" s="7"/>
      <c r="F180" s="65">
        <v>500</v>
      </c>
      <c r="G180" s="66">
        <v>14.48</v>
      </c>
      <c r="H180" s="66">
        <v>18.509999999999998</v>
      </c>
      <c r="I180" s="66">
        <v>62.2</v>
      </c>
      <c r="J180" s="65">
        <v>548.6</v>
      </c>
      <c r="K180" s="24"/>
      <c r="L180" s="18">
        <f t="shared" ref="L180" si="26">SUM(L174:L179)</f>
        <v>68.540000000000006</v>
      </c>
    </row>
    <row r="181" spans="1:12" ht="36" customHeight="1" thickBot="1" x14ac:dyDescent="0.4">
      <c r="A181" s="25">
        <f>A174</f>
        <v>2</v>
      </c>
      <c r="B181" s="12">
        <f>B174</f>
        <v>5</v>
      </c>
      <c r="C181" s="8" t="s">
        <v>25</v>
      </c>
      <c r="D181" s="51" t="s">
        <v>26</v>
      </c>
      <c r="E181" s="46" t="s">
        <v>79</v>
      </c>
      <c r="F181" s="52" t="s">
        <v>46</v>
      </c>
      <c r="G181" s="54">
        <v>0.67</v>
      </c>
      <c r="H181" s="54">
        <v>0.06</v>
      </c>
      <c r="I181" s="54">
        <v>2.1</v>
      </c>
      <c r="J181" s="52">
        <v>12</v>
      </c>
      <c r="K181" s="55" t="s">
        <v>81</v>
      </c>
      <c r="L181" s="47">
        <v>4.7</v>
      </c>
    </row>
    <row r="182" spans="1:12" ht="26.5" thickBot="1" x14ac:dyDescent="0.4">
      <c r="A182" s="22"/>
      <c r="B182" s="14"/>
      <c r="C182" s="9"/>
      <c r="D182" s="43" t="s">
        <v>27</v>
      </c>
      <c r="E182" s="46" t="s">
        <v>80</v>
      </c>
      <c r="F182" s="52" t="s">
        <v>44</v>
      </c>
      <c r="G182" s="54">
        <v>2.16</v>
      </c>
      <c r="H182" s="54">
        <v>2.2799999999999998</v>
      </c>
      <c r="I182" s="54">
        <v>13.96</v>
      </c>
      <c r="J182" s="52">
        <v>94.6</v>
      </c>
      <c r="K182" s="55" t="s">
        <v>104</v>
      </c>
      <c r="L182" s="48">
        <v>15.88</v>
      </c>
    </row>
    <row r="183" spans="1:12" ht="15" thickBot="1" x14ac:dyDescent="0.4">
      <c r="A183" s="22"/>
      <c r="B183" s="14"/>
      <c r="C183" s="9"/>
      <c r="D183" s="43" t="s">
        <v>29</v>
      </c>
      <c r="E183" s="46" t="s">
        <v>51</v>
      </c>
      <c r="F183" s="52" t="s">
        <v>111</v>
      </c>
      <c r="G183" s="54">
        <v>8.6</v>
      </c>
      <c r="H183" s="54">
        <v>6.09</v>
      </c>
      <c r="I183" s="54">
        <v>38.64</v>
      </c>
      <c r="J183" s="52">
        <v>243.75</v>
      </c>
      <c r="K183" s="55" t="s">
        <v>93</v>
      </c>
      <c r="L183" s="48">
        <v>12.27</v>
      </c>
    </row>
    <row r="184" spans="1:12" ht="15" thickBot="1" x14ac:dyDescent="0.4">
      <c r="A184" s="22"/>
      <c r="B184" s="14"/>
      <c r="C184" s="9"/>
      <c r="D184" s="43" t="s">
        <v>28</v>
      </c>
      <c r="E184" s="46" t="s">
        <v>72</v>
      </c>
      <c r="F184" s="52" t="s">
        <v>107</v>
      </c>
      <c r="G184" s="54">
        <v>9.01</v>
      </c>
      <c r="H184" s="54">
        <v>9.8800000000000008</v>
      </c>
      <c r="I184" s="54">
        <v>8.59</v>
      </c>
      <c r="J184" s="52">
        <v>146.25</v>
      </c>
      <c r="K184" s="55" t="s">
        <v>105</v>
      </c>
      <c r="L184" s="48">
        <v>22.81</v>
      </c>
    </row>
    <row r="185" spans="1:12" ht="15" thickBot="1" x14ac:dyDescent="0.4">
      <c r="A185" s="22"/>
      <c r="B185" s="14"/>
      <c r="C185" s="9"/>
      <c r="D185" s="43" t="s">
        <v>30</v>
      </c>
      <c r="E185" s="46" t="s">
        <v>38</v>
      </c>
      <c r="F185" s="52" t="s">
        <v>43</v>
      </c>
      <c r="G185" s="54">
        <v>3.16</v>
      </c>
      <c r="H185" s="54">
        <v>0.4</v>
      </c>
      <c r="I185" s="54">
        <v>0.84</v>
      </c>
      <c r="J185" s="52">
        <v>93.52</v>
      </c>
      <c r="K185" s="55" t="s">
        <v>40</v>
      </c>
      <c r="L185" s="48">
        <v>2.5</v>
      </c>
    </row>
    <row r="186" spans="1:12" ht="15" thickBot="1" x14ac:dyDescent="0.4">
      <c r="A186" s="22"/>
      <c r="B186" s="14"/>
      <c r="C186" s="9"/>
      <c r="D186" s="43" t="s">
        <v>31</v>
      </c>
      <c r="E186" s="46" t="s">
        <v>48</v>
      </c>
      <c r="F186" s="52" t="s">
        <v>43</v>
      </c>
      <c r="G186" s="54">
        <v>2.2400000000000002</v>
      </c>
      <c r="H186" s="54">
        <v>0.44</v>
      </c>
      <c r="I186" s="54">
        <v>0.96</v>
      </c>
      <c r="J186" s="52">
        <v>91.96</v>
      </c>
      <c r="K186" s="55" t="s">
        <v>40</v>
      </c>
      <c r="L186" s="48">
        <v>2.1</v>
      </c>
    </row>
    <row r="187" spans="1:12" ht="15" thickBot="1" x14ac:dyDescent="0.4">
      <c r="A187" s="22"/>
      <c r="B187" s="14"/>
      <c r="C187" s="9"/>
      <c r="D187" s="43" t="s">
        <v>45</v>
      </c>
      <c r="E187" s="46" t="s">
        <v>52</v>
      </c>
      <c r="F187" s="52" t="s">
        <v>44</v>
      </c>
      <c r="G187" s="54">
        <v>0.12</v>
      </c>
      <c r="H187" s="54">
        <v>0.02</v>
      </c>
      <c r="I187" s="54">
        <v>13.7</v>
      </c>
      <c r="J187" s="52">
        <v>55.86</v>
      </c>
      <c r="K187" s="55" t="s">
        <v>106</v>
      </c>
      <c r="L187" s="48">
        <v>8.2799999999999994</v>
      </c>
    </row>
    <row r="188" spans="1:12" ht="15" thickBot="1" x14ac:dyDescent="0.4">
      <c r="A188" s="22"/>
      <c r="B188" s="14"/>
      <c r="C188" s="9"/>
      <c r="D188" s="5"/>
      <c r="E188" s="38"/>
      <c r="F188" s="39"/>
      <c r="G188" s="39"/>
      <c r="H188" s="39"/>
      <c r="I188" s="39"/>
      <c r="J188" s="39"/>
      <c r="K188" s="40"/>
      <c r="L188" s="63"/>
    </row>
    <row r="189" spans="1:12" ht="14.5" x14ac:dyDescent="0.35">
      <c r="A189" s="22"/>
      <c r="B189" s="14"/>
      <c r="C189" s="9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5" thickBot="1" x14ac:dyDescent="0.4">
      <c r="A190" s="23"/>
      <c r="B190" s="16"/>
      <c r="C190" s="6"/>
      <c r="D190" s="17" t="s">
        <v>32</v>
      </c>
      <c r="E190" s="10"/>
      <c r="F190" s="67">
        <v>790</v>
      </c>
      <c r="G190" s="68">
        <v>25.959999999999997</v>
      </c>
      <c r="H190" s="68">
        <v>19.170000000000002</v>
      </c>
      <c r="I190" s="68">
        <v>78.790000000000006</v>
      </c>
      <c r="J190" s="67">
        <v>737.94</v>
      </c>
      <c r="K190" s="24"/>
      <c r="L190" s="18">
        <f t="shared" ref="L190" si="27">SUM(L181:L189)</f>
        <v>68.539999999999992</v>
      </c>
    </row>
    <row r="191" spans="1:12" ht="15" thickBot="1" x14ac:dyDescent="0.35">
      <c r="A191" s="28">
        <f>A174</f>
        <v>2</v>
      </c>
      <c r="B191" s="29">
        <f>B174</f>
        <v>5</v>
      </c>
      <c r="C191" s="117" t="s">
        <v>4</v>
      </c>
      <c r="D191" s="118"/>
      <c r="E191" s="30"/>
      <c r="F191" s="110">
        <v>1290</v>
      </c>
      <c r="G191" s="111">
        <v>40.44</v>
      </c>
      <c r="H191" s="111">
        <v>37.68</v>
      </c>
      <c r="I191" s="111">
        <v>140.98999999999998</v>
      </c>
      <c r="J191" s="110">
        <v>1286.54</v>
      </c>
      <c r="K191" s="31"/>
      <c r="L191" s="31">
        <f t="shared" ref="L191" si="28">L180+L190</f>
        <v>137.07999999999998</v>
      </c>
    </row>
    <row r="192" spans="1:12" ht="13.5" thickBot="1" x14ac:dyDescent="0.3">
      <c r="A192" s="26"/>
      <c r="B192" s="27"/>
      <c r="C192" s="119" t="s">
        <v>5</v>
      </c>
      <c r="D192" s="119"/>
      <c r="E192" s="119"/>
      <c r="F192" s="33">
        <f>(F24+F43+F61+F80+F98+F116+F135+F154+F173+F191)/(IF(F24=0,0,1)+IF(F43=0,0,1)+IF(F61=0,0,1)+IF(F80=0,0,1)+IF(F98=0,0,1)+IF(F116=0,0,1)+IF(F135=0,0,1)+IF(F154=0,0,1)+IF(F173=0,0,1)+IF(F191=0,0,1))</f>
        <v>1289</v>
      </c>
      <c r="G192" s="33">
        <f>(G24+G43+G61+G80+G98+G116+G135+G154+G173+G191)/(IF(G24=0,0,1)+IF(G43=0,0,1)+IF(G61=0,0,1)+IF(G80=0,0,1)+IF(G98=0,0,1)+IF(G116=0,0,1)+IF(G135=0,0,1)+IF(G154=0,0,1)+IF(G173=0,0,1)+IF(G191=0,0,1))</f>
        <v>46.401000000000003</v>
      </c>
      <c r="H192" s="33">
        <f>(H24+H43+H61+H80+H98+H116+H135+H154+H173+H191)/(IF(H24=0,0,1)+IF(H43=0,0,1)+IF(H61=0,0,1)+IF(H80=0,0,1)+IF(H98=0,0,1)+IF(H116=0,0,1)+IF(H135=0,0,1)+IF(H154=0,0,1)+IF(H173=0,0,1)+IF(H191=0,0,1))</f>
        <v>48.213000000000008</v>
      </c>
      <c r="I192" s="33">
        <f>(I24+I43+I61+I80+I98+I116+I135+I154+I173+I191)/(IF(I24=0,0,1)+IF(I43=0,0,1)+IF(I61=0,0,1)+IF(I80=0,0,1)+IF(I98=0,0,1)+IF(I116=0,0,1)+IF(I135=0,0,1)+IF(I154=0,0,1)+IF(I173=0,0,1)+IF(I191=0,0,1))</f>
        <v>138.554</v>
      </c>
      <c r="J192" s="33">
        <f>(J24+J43+J61+J80+J98+J116+J135+J154+J173+J191)/(IF(J24=0,0,1)+IF(J43=0,0,1)+IF(J61=0,0,1)+IF(J80=0,0,1)+IF(J98=0,0,1)+IF(J116=0,0,1)+IF(J135=0,0,1)+IF(J154=0,0,1)+IF(J173=0,0,1)+IF(J191=0,0,1))</f>
        <v>1385.989</v>
      </c>
      <c r="K192" s="33"/>
      <c r="L192" s="33">
        <f>(L24+L43+L61+L80+L98+L116+L135+L154+L173+L191)/(IF(L24=0,0,1)+IF(L43=0,0,1)+IF(L61=0,0,1)+IF(L80=0,0,1)+IF(L98=0,0,1)+IF(L116=0,0,1)+IF(L135=0,0,1)+IF(L154=0,0,1)+IF(L173=0,0,1)+IF(L191=0,0,1))</f>
        <v>137.07999999999998</v>
      </c>
    </row>
  </sheetData>
  <mergeCells count="15">
    <mergeCell ref="C1:E1"/>
    <mergeCell ref="H1:K1"/>
    <mergeCell ref="H2:K2"/>
    <mergeCell ref="H3:K3"/>
    <mergeCell ref="C43:D43"/>
    <mergeCell ref="C61:D61"/>
    <mergeCell ref="C80:D80"/>
    <mergeCell ref="C98:D98"/>
    <mergeCell ref="C24:D24"/>
    <mergeCell ref="C192:E192"/>
    <mergeCell ref="C191:D191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2024-09-04T05:31:15Z</cp:lastPrinted>
  <dcterms:created xsi:type="dcterms:W3CDTF">2022-05-16T14:23:56Z</dcterms:created>
  <dcterms:modified xsi:type="dcterms:W3CDTF">2024-09-04T05:32:46Z</dcterms:modified>
</cp:coreProperties>
</file>